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vidado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'Convidados'!$A$1:$S$101</definedName>
    <definedName name="_xlnm._FilterDatabase" localSheetId="2" hidden="1">'Instruções'!$A$3:$B$12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AAAA"/>
    <numFmt numFmtId="165" formatCode="&quot;R$&quot; #.##0,00"/>
    <numFmt numFmtId="166" formatCode="0.0"/>
    <numFmt numFmtId="167" formatCode="DD/MM/YYYY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11827"/>
      <sz val="10"/>
    </font>
    <font>
      <name val="Aptos"/>
      <b val="1"/>
      <color rgb="00FFFFFF"/>
      <sz val="16"/>
    </font>
    <font>
      <name val="Aptos"/>
      <b val="1"/>
      <color rgb="00111827"/>
      <sz val="10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11827"/>
      </patternFill>
    </fill>
    <fill>
      <patternFill patternType="solid">
        <fgColor rgb="00F8FAFC"/>
      </patternFill>
    </fill>
    <fill>
      <patternFill patternType="solid">
        <fgColor rgb="00ECFEFF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9" fontId="2" fillId="4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9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0" fillId="6" borderId="1" pivotButton="0" quotePrefix="0" xfId="0"/>
    <xf numFmtId="0" fontId="4" fillId="7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1" fontId="4" fillId="8" borderId="1" applyAlignment="1" pivotButton="0" quotePrefix="0" xfId="0">
      <alignment horizontal="center" vertical="center"/>
    </xf>
    <xf numFmtId="9" fontId="4" fillId="8" borderId="1" applyAlignment="1" pivotButton="0" quotePrefix="0" xfId="0">
      <alignment horizontal="center" vertical="center"/>
    </xf>
    <xf numFmtId="166" fontId="4" fillId="8" borderId="1" applyAlignment="1" pivotButton="0" quotePrefix="0" xfId="0">
      <alignment horizontal="center" vertical="center"/>
    </xf>
    <xf numFmtId="165" fontId="4" fillId="8" borderId="1" applyAlignment="1" pivotButton="0" quotePrefix="0" xfId="0">
      <alignment horizontal="center" vertical="center"/>
    </xf>
    <xf numFmtId="0" fontId="1" fillId="9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6" fontId="4" fillId="8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111827"/>
        <sz val="10"/>
      </font>
      <fill>
        <patternFill patternType="solid">
          <fgColor rgb="00FDE6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status RSVP</a:t>
            </a:r>
          </a:p>
        </rich>
      </tx>
    </title>
    <plotArea>
      <pieChart>
        <varyColors val="1"/>
        <ser>
          <idx val="0"/>
          <order val="0"/>
          <tx>
            <strRef>
              <f>'Resumo'!B19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'Resumo'!$A$20:$A$22</f>
            </numRef>
          </cat>
          <val>
            <numRef>
              <f>'Resumo'!$B$20:$B$22</f>
            </numRef>
          </val>
        </ser>
        <dLbls>
          <showPercent val="1"/>
          <showLeaderLines val="1"/>
        </dLbls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Quantidade de convidados por categoria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'Resumo'!E19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'Resumo'!$D$20:$D$24</f>
            </numRef>
          </cat>
          <val>
            <numRef>
              <f>'Resumo'!$E$20:$E$24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Convidados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Convidados confirmados por cidade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'Resumo'!H19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'Resumo'!$G$20:$G$29</f>
            </numRef>
          </cat>
          <val>
            <numRef>
              <f>'Resumo'!$H$20:$H$29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Confirmados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Cidade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23</row>
      <rowOff>0</rowOff>
    </from>
    <ext cx="36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23</row>
      <rowOff>0</rowOff>
    </from>
    <ext cx="36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10</col>
      <colOff>0</colOff>
      <row>23</row>
      <rowOff>0</rowOff>
    </from>
    <ext cx="39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30" customWidth="1" min="3" max="3"/>
    <col width="17" customWidth="1" min="4" max="4"/>
    <col width="20" customWidth="1" min="5" max="5"/>
    <col width="15" customWidth="1" min="6" max="6"/>
    <col width="17" customWidth="1" min="7" max="7"/>
    <col width="15" customWidth="1" min="8" max="8"/>
    <col width="19" customWidth="1" min="9" max="9"/>
    <col width="19" customWidth="1" min="10" max="10"/>
    <col width="18" customWidth="1" min="11" max="11"/>
    <col width="16" customWidth="1" min="12" max="12"/>
    <col width="24" customWidth="1" min="13" max="13"/>
    <col width="12" customWidth="1" min="14" max="14"/>
    <col width="18" customWidth="1" min="15" max="15"/>
    <col width="20" customWidth="1" min="16" max="16"/>
    <col width="34" customWidth="1" min="17" max="17"/>
    <col width="24" customWidth="1" min="18" max="18"/>
    <col width="20" customWidth="1" min="19" max="19"/>
  </cols>
  <sheetData>
    <row r="1" ht="34" customHeight="1">
      <c r="A1" s="1" t="inlineStr">
        <is>
          <t>ID</t>
        </is>
      </c>
      <c r="B1" s="1" t="inlineStr">
        <is>
          <t>Nome completo</t>
        </is>
      </c>
      <c r="C1" s="1" t="inlineStr">
        <is>
          <t>E-mail</t>
        </is>
      </c>
      <c r="D1" s="1" t="inlineStr">
        <is>
          <t>Telefone</t>
        </is>
      </c>
      <c r="E1" s="1" t="inlineStr">
        <is>
          <t>Cidade</t>
        </is>
      </c>
      <c r="F1" s="1" t="inlineStr">
        <is>
          <t>Categoria</t>
        </is>
      </c>
      <c r="G1" s="1" t="inlineStr">
        <is>
          <t>Convite enviado?</t>
        </is>
      </c>
      <c r="H1" s="1" t="inlineStr">
        <is>
          <t>Data do envio</t>
        </is>
      </c>
      <c r="I1" s="1" t="inlineStr">
        <is>
          <t>Confirmação RSVP</t>
        </is>
      </c>
      <c r="J1" s="1" t="inlineStr">
        <is>
          <t>Data da confirmação</t>
        </is>
      </c>
      <c r="K1" s="1" t="inlineStr">
        <is>
          <t>Número de acompanhantes</t>
        </is>
      </c>
      <c r="L1" s="1" t="inlineStr">
        <is>
          <t>Total de pessoas</t>
        </is>
      </c>
      <c r="M1" s="1" t="inlineStr">
        <is>
          <t>Restrição alimentar</t>
        </is>
      </c>
      <c r="N1" s="1" t="inlineStr">
        <is>
          <t>Mesa</t>
        </is>
      </c>
      <c r="O1" s="1" t="inlineStr">
        <is>
          <t>Presente recebido?</t>
        </is>
      </c>
      <c r="P1" s="1" t="inlineStr">
        <is>
          <t>Valor do presente (R$)</t>
        </is>
      </c>
      <c r="Q1" s="1" t="inlineStr">
        <is>
          <t>Observações</t>
        </is>
      </c>
      <c r="R1" s="1" t="inlineStr">
        <is>
          <t>Status de presença</t>
        </is>
      </c>
      <c r="S1" s="1" t="inlineStr">
        <is>
          <t>Percentual de confirmação</t>
        </is>
      </c>
    </row>
    <row r="2" ht="24" customHeight="1">
      <c r="A2" s="2" t="inlineStr">
        <is>
          <t>CONV-001</t>
        </is>
      </c>
      <c r="B2" s="3" t="inlineStr">
        <is>
          <t>João Silva</t>
        </is>
      </c>
      <c r="C2" s="3" t="inlineStr">
        <is>
          <t>joao.silva@email.com</t>
        </is>
      </c>
      <c r="D2" s="3" t="inlineStr">
        <is>
          <t>(11) 99876-1201</t>
        </is>
      </c>
      <c r="E2" s="3" t="inlineStr">
        <is>
          <t>São Paulo/SP</t>
        </is>
      </c>
      <c r="F2" s="3" t="inlineStr">
        <is>
          <t>Família</t>
        </is>
      </c>
      <c r="G2" s="2" t="inlineStr">
        <is>
          <t>Sim</t>
        </is>
      </c>
      <c r="H2" s="33" t="n">
        <v>46244</v>
      </c>
      <c r="I2" s="2" t="inlineStr">
        <is>
          <t>Confirmado</t>
        </is>
      </c>
      <c r="J2" s="33" t="n">
        <v>46248</v>
      </c>
      <c r="K2" s="5" t="n">
        <v>1</v>
      </c>
      <c r="L2" s="6">
        <f>IF(B2="","",1+K2)</f>
        <v/>
      </c>
      <c r="M2" s="7" t="inlineStr">
        <is>
          <t>Sem restrição</t>
        </is>
      </c>
      <c r="N2" s="2" t="inlineStr">
        <is>
          <t>A01</t>
        </is>
      </c>
      <c r="O2" s="2" t="inlineStr">
        <is>
          <t>Sim</t>
        </is>
      </c>
      <c r="P2" s="8" t="n">
        <v>250</v>
      </c>
      <c r="Q2" s="7" t="inlineStr">
        <is>
          <t>Confirmado para o jantar.</t>
        </is>
      </c>
      <c r="R2" s="9">
        <f>IF(B2="","",IF(I2="Confirmado","Presença confirmada",IF(I2="Recusado","Não comparecerá","Aguardando resposta")))</f>
        <v/>
      </c>
      <c r="S2" s="10">
        <f>IF(B2="","",IFERROR(IF(I2="Confirmado",1,0),0))</f>
        <v/>
      </c>
    </row>
    <row r="3" ht="24" customHeight="1">
      <c r="A3" s="2" t="inlineStr">
        <is>
          <t>CONV-002</t>
        </is>
      </c>
      <c r="B3" s="3" t="inlineStr">
        <is>
          <t>Maria Oliveira</t>
        </is>
      </c>
      <c r="C3" s="3" t="inlineStr">
        <is>
          <t>maria.oliveira@email.com</t>
        </is>
      </c>
      <c r="D3" s="3" t="inlineStr">
        <is>
          <t>(21) 99765-2302</t>
        </is>
      </c>
      <c r="E3" s="3" t="inlineStr">
        <is>
          <t>Rio de Janeiro/RJ</t>
        </is>
      </c>
      <c r="F3" s="3" t="inlineStr">
        <is>
          <t>Amigos</t>
        </is>
      </c>
      <c r="G3" s="2" t="inlineStr">
        <is>
          <t>Sim</t>
        </is>
      </c>
      <c r="H3" s="33" t="n">
        <v>46246</v>
      </c>
      <c r="I3" s="2" t="inlineStr">
        <is>
          <t>Confirmado</t>
        </is>
      </c>
      <c r="J3" s="33" t="n">
        <v>46252</v>
      </c>
      <c r="K3" s="5" t="n">
        <v>0</v>
      </c>
      <c r="L3" s="11">
        <f>IF(B3="","",1+K3)</f>
        <v/>
      </c>
      <c r="M3" s="7" t="inlineStr">
        <is>
          <t>Vegetariana</t>
        </is>
      </c>
      <c r="N3" s="2" t="inlineStr">
        <is>
          <t>A02</t>
        </is>
      </c>
      <c r="O3" s="2" t="inlineStr">
        <is>
          <t>Sim</t>
        </is>
      </c>
      <c r="P3" s="8" t="n">
        <v>120</v>
      </c>
      <c r="Q3" s="7" t="inlineStr">
        <is>
          <t>Preferência por refeição vegetariana.</t>
        </is>
      </c>
      <c r="R3" s="12">
        <f>IF(B3="","",IF(I3="Confirmado","Presença confirmada",IF(I3="Recusado","Não comparecerá","Aguardando resposta")))</f>
        <v/>
      </c>
      <c r="S3" s="13">
        <f>IF(B3="","",IFERROR(IF(I3="Confirmado",1,0),0))</f>
        <v/>
      </c>
    </row>
    <row r="4" ht="24" customHeight="1">
      <c r="A4" s="2" t="inlineStr">
        <is>
          <t>CONV-003</t>
        </is>
      </c>
      <c r="B4" s="3" t="inlineStr">
        <is>
          <t>Pedro Santos</t>
        </is>
      </c>
      <c r="C4" s="3" t="inlineStr">
        <is>
          <t>pedro.santos@empresa.com.br</t>
        </is>
      </c>
      <c r="D4" s="3" t="inlineStr">
        <is>
          <t>(31) 99654-3403</t>
        </is>
      </c>
      <c r="E4" s="3" t="inlineStr">
        <is>
          <t>Belo Horizonte/MG</t>
        </is>
      </c>
      <c r="F4" s="3" t="inlineStr">
        <is>
          <t>Cliente</t>
        </is>
      </c>
      <c r="G4" s="2" t="inlineStr">
        <is>
          <t>Sim</t>
        </is>
      </c>
      <c r="H4" s="33" t="n">
        <v>46249</v>
      </c>
      <c r="I4" s="2" t="inlineStr">
        <is>
          <t>Pendente</t>
        </is>
      </c>
      <c r="J4" s="33" t="n"/>
      <c r="K4" s="5" t="n">
        <v>0</v>
      </c>
      <c r="L4" s="6">
        <f>IF(B4="","",1+K4)</f>
        <v/>
      </c>
      <c r="M4" s="7" t="inlineStr">
        <is>
          <t>Sem restrição</t>
        </is>
      </c>
      <c r="N4" s="2" t="inlineStr"/>
      <c r="O4" s="2" t="inlineStr">
        <is>
          <t>Não</t>
        </is>
      </c>
      <c r="P4" s="8" t="n">
        <v>0</v>
      </c>
      <c r="Q4" s="7" t="inlineStr">
        <is>
          <t>Aguardar retorno da equipe comercial.</t>
        </is>
      </c>
      <c r="R4" s="9">
        <f>IF(B4="","",IF(I4="Confirmado","Presença confirmada",IF(I4="Recusado","Não comparecerá","Aguardando resposta")))</f>
        <v/>
      </c>
      <c r="S4" s="10">
        <f>IF(B4="","",IFERROR(IF(I4="Confirmado",1,0),0))</f>
        <v/>
      </c>
    </row>
    <row r="5" ht="24" customHeight="1">
      <c r="A5" s="2" t="inlineStr">
        <is>
          <t>CONV-004</t>
        </is>
      </c>
      <c r="B5" s="3" t="inlineStr">
        <is>
          <t>Ana Souza</t>
        </is>
      </c>
      <c r="C5" s="3" t="inlineStr">
        <is>
          <t>ana.souza@email.com</t>
        </is>
      </c>
      <c r="D5" s="3" t="inlineStr">
        <is>
          <t>(41) 99543-4504</t>
        </is>
      </c>
      <c r="E5" s="3" t="inlineStr">
        <is>
          <t>Curitiba/PR</t>
        </is>
      </c>
      <c r="F5" s="3" t="inlineStr">
        <is>
          <t>Família</t>
        </is>
      </c>
      <c r="G5" s="2" t="inlineStr">
        <is>
          <t>Sim</t>
        </is>
      </c>
      <c r="H5" s="33" t="n">
        <v>46252</v>
      </c>
      <c r="I5" s="2" t="inlineStr">
        <is>
          <t>Confirmado</t>
        </is>
      </c>
      <c r="J5" s="33" t="n">
        <v>46258</v>
      </c>
      <c r="K5" s="5" t="n">
        <v>0</v>
      </c>
      <c r="L5" s="11">
        <f>IF(B5="","",1+K5)</f>
        <v/>
      </c>
      <c r="M5" s="7" t="inlineStr">
        <is>
          <t>Intolerância à lactose</t>
        </is>
      </c>
      <c r="N5" s="2" t="inlineStr">
        <is>
          <t>A03</t>
        </is>
      </c>
      <c r="O5" s="2" t="inlineStr">
        <is>
          <t>Sim</t>
        </is>
      </c>
      <c r="P5" s="8" t="n">
        <v>500</v>
      </c>
      <c r="Q5" s="7" t="inlineStr">
        <is>
          <t>Solicitar sobremesa sem lactose.</t>
        </is>
      </c>
      <c r="R5" s="12">
        <f>IF(B5="","",IF(I5="Confirmado","Presença confirmada",IF(I5="Recusado","Não comparecerá","Aguardando resposta")))</f>
        <v/>
      </c>
      <c r="S5" s="13">
        <f>IF(B5="","",IFERROR(IF(I5="Confirmado",1,0),0))</f>
        <v/>
      </c>
    </row>
    <row r="6" ht="24" customHeight="1">
      <c r="A6" s="2" t="inlineStr">
        <is>
          <t>CONV-005</t>
        </is>
      </c>
      <c r="B6" s="3" t="inlineStr">
        <is>
          <t>Carlos Pereira</t>
        </is>
      </c>
      <c r="C6" s="3" t="inlineStr">
        <is>
          <t>carlos.pereira@fornecedor.com.br</t>
        </is>
      </c>
      <c r="D6" s="3" t="inlineStr">
        <is>
          <t>(51) 99432-5605</t>
        </is>
      </c>
      <c r="E6" s="3" t="inlineStr">
        <is>
          <t>Porto Alegre/RS</t>
        </is>
      </c>
      <c r="F6" s="3" t="inlineStr">
        <is>
          <t>Fornecedor</t>
        </is>
      </c>
      <c r="G6" s="2" t="inlineStr">
        <is>
          <t>Sim</t>
        </is>
      </c>
      <c r="H6" s="33" t="n">
        <v>46254</v>
      </c>
      <c r="I6" s="2" t="inlineStr">
        <is>
          <t>Recusado</t>
        </is>
      </c>
      <c r="J6" s="33" t="n">
        <v>46262</v>
      </c>
      <c r="K6" s="5" t="n">
        <v>0</v>
      </c>
      <c r="L6" s="6">
        <f>IF(B6="","",1+K6)</f>
        <v/>
      </c>
      <c r="M6" s="7" t="inlineStr">
        <is>
          <t>Sem restrição</t>
        </is>
      </c>
      <c r="N6" s="2" t="inlineStr"/>
      <c r="O6" s="2" t="inlineStr">
        <is>
          <t>Não</t>
        </is>
      </c>
      <c r="P6" s="8" t="n">
        <v>0</v>
      </c>
      <c r="Q6" s="7" t="inlineStr">
        <is>
          <t>Indisponível na data do evento.</t>
        </is>
      </c>
      <c r="R6" s="9">
        <f>IF(B6="","",IF(I6="Confirmado","Presença confirmada",IF(I6="Recusado","Não comparecerá","Aguardando resposta")))</f>
        <v/>
      </c>
      <c r="S6" s="10">
        <f>IF(B6="","",IFERROR(IF(I6="Confirmado",1,0),0))</f>
        <v/>
      </c>
    </row>
    <row r="7" ht="24" customHeight="1">
      <c r="A7" s="2" t="inlineStr">
        <is>
          <t>CONV-006</t>
        </is>
      </c>
      <c r="B7" s="3" t="inlineStr">
        <is>
          <t>Juliana Costa</t>
        </is>
      </c>
      <c r="C7" s="3" t="inlineStr">
        <is>
          <t>juliana.costa@email.com</t>
        </is>
      </c>
      <c r="D7" s="3" t="inlineStr">
        <is>
          <t>(71) 99321-6706</t>
        </is>
      </c>
      <c r="E7" s="3" t="inlineStr">
        <is>
          <t>Salvador/BA</t>
        </is>
      </c>
      <c r="F7" s="3" t="inlineStr">
        <is>
          <t>Amigos</t>
        </is>
      </c>
      <c r="G7" s="2" t="inlineStr">
        <is>
          <t>Sim</t>
        </is>
      </c>
      <c r="H7" s="33" t="n">
        <v>46257</v>
      </c>
      <c r="I7" s="2" t="inlineStr">
        <is>
          <t>Confirmado</t>
        </is>
      </c>
      <c r="J7" s="33" t="n">
        <v>46263</v>
      </c>
      <c r="K7" s="5" t="n">
        <v>2</v>
      </c>
      <c r="L7" s="11">
        <f>IF(B7="","",1+K7)</f>
        <v/>
      </c>
      <c r="M7" s="7" t="inlineStr">
        <is>
          <t>Sem restrição</t>
        </is>
      </c>
      <c r="N7" s="2" t="inlineStr">
        <is>
          <t>B01</t>
        </is>
      </c>
      <c r="O7" s="2" t="inlineStr">
        <is>
          <t>Sim</t>
        </is>
      </c>
      <c r="P7" s="8" t="n">
        <v>180</v>
      </c>
      <c r="Q7" s="7" t="inlineStr">
        <is>
          <t>Confirmou dois acompanhantes.</t>
        </is>
      </c>
      <c r="R7" s="12">
        <f>IF(B7="","",IF(I7="Confirmado","Presença confirmada",IF(I7="Recusado","Não comparecerá","Aguardando resposta")))</f>
        <v/>
      </c>
      <c r="S7" s="13">
        <f>IF(B7="","",IFERROR(IF(I7="Confirmado",1,0),0))</f>
        <v/>
      </c>
    </row>
    <row r="8" ht="24" customHeight="1">
      <c r="A8" s="2" t="inlineStr">
        <is>
          <t>CONV-007</t>
        </is>
      </c>
      <c r="B8" s="3" t="inlineStr">
        <is>
          <t>Rafael Almeida</t>
        </is>
      </c>
      <c r="C8" s="3" t="inlineStr">
        <is>
          <t>rafael.almeida@cliente.com.br</t>
        </is>
      </c>
      <c r="D8" s="3" t="inlineStr">
        <is>
          <t>(81) 99210-7807</t>
        </is>
      </c>
      <c r="E8" s="3" t="inlineStr">
        <is>
          <t>Recife/PE</t>
        </is>
      </c>
      <c r="F8" s="3" t="inlineStr">
        <is>
          <t>Cliente</t>
        </is>
      </c>
      <c r="G8" s="2" t="inlineStr">
        <is>
          <t>Sim</t>
        </is>
      </c>
      <c r="H8" s="33" t="n">
        <v>46261</v>
      </c>
      <c r="I8" s="2" t="inlineStr">
        <is>
          <t>Pendente</t>
        </is>
      </c>
      <c r="J8" s="33" t="n"/>
      <c r="K8" s="5" t="n">
        <v>0</v>
      </c>
      <c r="L8" s="6">
        <f>IF(B8="","",1+K8)</f>
        <v/>
      </c>
      <c r="M8" s="7" t="inlineStr">
        <is>
          <t>Sem restrição</t>
        </is>
      </c>
      <c r="N8" s="2" t="inlineStr"/>
      <c r="O8" s="2" t="inlineStr">
        <is>
          <t>Não</t>
        </is>
      </c>
      <c r="P8" s="8" t="n">
        <v>0</v>
      </c>
      <c r="Q8" s="7" t="inlineStr">
        <is>
          <t>Retomar contato em 15/09/2026.</t>
        </is>
      </c>
      <c r="R8" s="9">
        <f>IF(B8="","",IF(I8="Confirmado","Presença confirmada",IF(I8="Recusado","Não comparecerá","Aguardando resposta")))</f>
        <v/>
      </c>
      <c r="S8" s="10">
        <f>IF(B8="","",IFERROR(IF(I8="Confirmado",1,0),0))</f>
        <v/>
      </c>
    </row>
    <row r="9" ht="24" customHeight="1">
      <c r="A9" s="2" t="inlineStr">
        <is>
          <t>CONV-008</t>
        </is>
      </c>
      <c r="B9" s="3" t="inlineStr">
        <is>
          <t>Camila Ferreira</t>
        </is>
      </c>
      <c r="C9" s="3" t="inlineStr">
        <is>
          <t>camila.ferreira@empresa.com.br</t>
        </is>
      </c>
      <c r="D9" s="3" t="inlineStr">
        <is>
          <t>(85) 99109-8908</t>
        </is>
      </c>
      <c r="E9" s="3" t="inlineStr">
        <is>
          <t>Fortaleza/CE</t>
        </is>
      </c>
      <c r="F9" s="3" t="inlineStr">
        <is>
          <t>Equipe</t>
        </is>
      </c>
      <c r="G9" s="2" t="inlineStr">
        <is>
          <t>Sim</t>
        </is>
      </c>
      <c r="H9" s="33" t="n">
        <v>46264</v>
      </c>
      <c r="I9" s="2" t="inlineStr">
        <is>
          <t>Confirmado</t>
        </is>
      </c>
      <c r="J9" s="33" t="n">
        <v>46267</v>
      </c>
      <c r="K9" s="5" t="n">
        <v>0</v>
      </c>
      <c r="L9" s="11">
        <f>IF(B9="","",1+K9)</f>
        <v/>
      </c>
      <c r="M9" s="7" t="inlineStr">
        <is>
          <t>Vegana</t>
        </is>
      </c>
      <c r="N9" s="2" t="inlineStr">
        <is>
          <t>B02</t>
        </is>
      </c>
      <c r="O9" s="2" t="inlineStr">
        <is>
          <t>Sim</t>
        </is>
      </c>
      <c r="P9" s="8" t="n">
        <v>300</v>
      </c>
      <c r="Q9" s="7" t="inlineStr">
        <is>
          <t>Garantir opção vegana no buffet.</t>
        </is>
      </c>
      <c r="R9" s="12">
        <f>IF(B9="","",IF(I9="Confirmado","Presença confirmada",IF(I9="Recusado","Não comparecerá","Aguardando resposta")))</f>
        <v/>
      </c>
      <c r="S9" s="13">
        <f>IF(B9="","",IFERROR(IF(I9="Confirmado",1,0),0))</f>
        <v/>
      </c>
    </row>
    <row r="10" ht="24" customHeight="1">
      <c r="A10" s="2" t="inlineStr">
        <is>
          <t>CONV-009</t>
        </is>
      </c>
      <c r="B10" s="3" t="inlineStr">
        <is>
          <t>Lucas Rodrigues</t>
        </is>
      </c>
      <c r="C10" s="3" t="inlineStr">
        <is>
          <t>lucas.rodrigues@email.com</t>
        </is>
      </c>
      <c r="D10" s="3" t="inlineStr">
        <is>
          <t>(61) 99098-9019</t>
        </is>
      </c>
      <c r="E10" s="3" t="inlineStr">
        <is>
          <t>Brasília/DF</t>
        </is>
      </c>
      <c r="F10" s="3" t="inlineStr">
        <is>
          <t>Amigos</t>
        </is>
      </c>
      <c r="G10" s="2" t="inlineStr">
        <is>
          <t>Sim</t>
        </is>
      </c>
      <c r="H10" s="33" t="n">
        <v>46266</v>
      </c>
      <c r="I10" s="2" t="inlineStr">
        <is>
          <t>Confirmado</t>
        </is>
      </c>
      <c r="J10" s="33" t="n">
        <v>46269</v>
      </c>
      <c r="K10" s="5" t="n">
        <v>0</v>
      </c>
      <c r="L10" s="6">
        <f>IF(B10="","",1+K10)</f>
        <v/>
      </c>
      <c r="M10" s="7" t="inlineStr">
        <is>
          <t>Sem restrição</t>
        </is>
      </c>
      <c r="N10" s="2" t="inlineStr">
        <is>
          <t>B03</t>
        </is>
      </c>
      <c r="O10" s="2" t="inlineStr">
        <is>
          <t>Sim</t>
        </is>
      </c>
      <c r="P10" s="8" t="n">
        <v>90</v>
      </c>
      <c r="Q10" s="7" t="inlineStr">
        <is>
          <t>Confirmado sem acompanhantes.</t>
        </is>
      </c>
      <c r="R10" s="9">
        <f>IF(B10="","",IF(I10="Confirmado","Presença confirmada",IF(I10="Recusado","Não comparecerá","Aguardando resposta")))</f>
        <v/>
      </c>
      <c r="S10" s="10">
        <f>IF(B10="","",IFERROR(IF(I10="Confirmado",1,0),0))</f>
        <v/>
      </c>
    </row>
    <row r="11" ht="24" customHeight="1">
      <c r="A11" s="2" t="inlineStr">
        <is>
          <t>CONV-010</t>
        </is>
      </c>
      <c r="B11" s="3" t="inlineStr">
        <is>
          <t>Fernanda Lima</t>
        </is>
      </c>
      <c r="C11" s="3" t="inlineStr">
        <is>
          <t>fernanda.lima@email.com</t>
        </is>
      </c>
      <c r="D11" s="3" t="inlineStr">
        <is>
          <t>(19) 98987-0120</t>
        </is>
      </c>
      <c r="E11" s="3" t="inlineStr">
        <is>
          <t>Campinas/SP</t>
        </is>
      </c>
      <c r="F11" s="3" t="inlineStr">
        <is>
          <t>Família</t>
        </is>
      </c>
      <c r="G11" s="2" t="inlineStr">
        <is>
          <t>Sim</t>
        </is>
      </c>
      <c r="H11" s="33" t="n">
        <v>46270</v>
      </c>
      <c r="I11" s="2" t="inlineStr">
        <is>
          <t>Pendente</t>
        </is>
      </c>
      <c r="J11" s="33" t="n"/>
      <c r="K11" s="5" t="n">
        <v>0</v>
      </c>
      <c r="L11" s="11">
        <f>IF(B11="","",1+K11)</f>
        <v/>
      </c>
      <c r="M11" s="7" t="inlineStr">
        <is>
          <t>Sem restrição</t>
        </is>
      </c>
      <c r="N11" s="2" t="inlineStr"/>
      <c r="O11" s="2" t="inlineStr">
        <is>
          <t>Não</t>
        </is>
      </c>
      <c r="P11" s="8" t="n">
        <v>0</v>
      </c>
      <c r="Q11" s="7" t="inlineStr">
        <is>
          <t>Contato inicial realizado.</t>
        </is>
      </c>
      <c r="R11" s="12">
        <f>IF(B11="","",IF(I11="Confirmado","Presença confirmada",IF(I11="Recusado","Não comparecerá","Aguardando resposta")))</f>
        <v/>
      </c>
      <c r="S11" s="13">
        <f>IF(B11="","",IFERROR(IF(I11="Confirmado",1,0),0))</f>
        <v/>
      </c>
    </row>
    <row r="12" ht="24" customHeight="1">
      <c r="A12" s="2" t="n"/>
      <c r="B12" s="3" t="n"/>
      <c r="C12" s="3" t="n"/>
      <c r="D12" s="3" t="n"/>
      <c r="E12" s="3" t="n"/>
      <c r="F12" s="3" t="n"/>
      <c r="G12" s="2" t="n"/>
      <c r="H12" s="33" t="n"/>
      <c r="I12" s="2" t="n"/>
      <c r="J12" s="33" t="n"/>
      <c r="K12" s="5" t="n"/>
      <c r="L12" s="6">
        <f>IF(B12="","",1+K12)</f>
        <v/>
      </c>
      <c r="M12" s="7" t="n"/>
      <c r="N12" s="2" t="n"/>
      <c r="O12" s="2" t="n"/>
      <c r="P12" s="8" t="n"/>
      <c r="Q12" s="7" t="n"/>
      <c r="R12" s="9">
        <f>IF(B12="","",IF(I12="Confirmado","Presença confirmada",IF(I12="Recusado","Não comparecerá","Aguardando resposta")))</f>
        <v/>
      </c>
      <c r="S12" s="10">
        <f>IF(B12="","",IFERROR(IF(I12="Confirmado",1,0),0))</f>
        <v/>
      </c>
    </row>
    <row r="13" ht="24" customHeight="1">
      <c r="A13" s="2" t="n"/>
      <c r="B13" s="3" t="n"/>
      <c r="C13" s="3" t="n"/>
      <c r="D13" s="3" t="n"/>
      <c r="E13" s="3" t="n"/>
      <c r="F13" s="3" t="n"/>
      <c r="G13" s="2" t="n"/>
      <c r="H13" s="33" t="n"/>
      <c r="I13" s="2" t="n"/>
      <c r="J13" s="33" t="n"/>
      <c r="K13" s="5" t="n"/>
      <c r="L13" s="11">
        <f>IF(B13="","",1+K13)</f>
        <v/>
      </c>
      <c r="M13" s="7" t="n"/>
      <c r="N13" s="2" t="n"/>
      <c r="O13" s="2" t="n"/>
      <c r="P13" s="8" t="n"/>
      <c r="Q13" s="7" t="n"/>
      <c r="R13" s="12">
        <f>IF(B13="","",IF(I13="Confirmado","Presença confirmada",IF(I13="Recusado","Não comparecerá","Aguardando resposta")))</f>
        <v/>
      </c>
      <c r="S13" s="13">
        <f>IF(B13="","",IFERROR(IF(I13="Confirmado",1,0),0))</f>
        <v/>
      </c>
    </row>
    <row r="14" ht="24" customHeight="1">
      <c r="A14" s="2" t="n"/>
      <c r="B14" s="3" t="n"/>
      <c r="C14" s="3" t="n"/>
      <c r="D14" s="3" t="n"/>
      <c r="E14" s="3" t="n"/>
      <c r="F14" s="3" t="n"/>
      <c r="G14" s="2" t="n"/>
      <c r="H14" s="33" t="n"/>
      <c r="I14" s="2" t="n"/>
      <c r="J14" s="33" t="n"/>
      <c r="K14" s="5" t="n"/>
      <c r="L14" s="6">
        <f>IF(B14="","",1+K14)</f>
        <v/>
      </c>
      <c r="M14" s="7" t="n"/>
      <c r="N14" s="2" t="n"/>
      <c r="O14" s="2" t="n"/>
      <c r="P14" s="8" t="n"/>
      <c r="Q14" s="7" t="n"/>
      <c r="R14" s="9">
        <f>IF(B14="","",IF(I14="Confirmado","Presença confirmada",IF(I14="Recusado","Não comparecerá","Aguardando resposta")))</f>
        <v/>
      </c>
      <c r="S14" s="10">
        <f>IF(B14="","",IFERROR(IF(I14="Confirmado",1,0),0))</f>
        <v/>
      </c>
    </row>
    <row r="15" ht="24" customHeight="1">
      <c r="A15" s="2" t="n"/>
      <c r="B15" s="3" t="n"/>
      <c r="C15" s="3" t="n"/>
      <c r="D15" s="3" t="n"/>
      <c r="E15" s="3" t="n"/>
      <c r="F15" s="3" t="n"/>
      <c r="G15" s="2" t="n"/>
      <c r="H15" s="33" t="n"/>
      <c r="I15" s="2" t="n"/>
      <c r="J15" s="33" t="n"/>
      <c r="K15" s="5" t="n"/>
      <c r="L15" s="11">
        <f>IF(B15="","",1+K15)</f>
        <v/>
      </c>
      <c r="M15" s="7" t="n"/>
      <c r="N15" s="2" t="n"/>
      <c r="O15" s="2" t="n"/>
      <c r="P15" s="8" t="n"/>
      <c r="Q15" s="7" t="n"/>
      <c r="R15" s="12">
        <f>IF(B15="","",IF(I15="Confirmado","Presença confirmada",IF(I15="Recusado","Não comparecerá","Aguardando resposta")))</f>
        <v/>
      </c>
      <c r="S15" s="13">
        <f>IF(B15="","",IFERROR(IF(I15="Confirmado",1,0),0))</f>
        <v/>
      </c>
    </row>
    <row r="16" ht="24" customHeight="1">
      <c r="A16" s="2" t="n"/>
      <c r="B16" s="3" t="n"/>
      <c r="C16" s="3" t="n"/>
      <c r="D16" s="3" t="n"/>
      <c r="E16" s="3" t="n"/>
      <c r="F16" s="3" t="n"/>
      <c r="G16" s="2" t="n"/>
      <c r="H16" s="33" t="n"/>
      <c r="I16" s="2" t="n"/>
      <c r="J16" s="33" t="n"/>
      <c r="K16" s="5" t="n"/>
      <c r="L16" s="6">
        <f>IF(B16="","",1+K16)</f>
        <v/>
      </c>
      <c r="M16" s="7" t="n"/>
      <c r="N16" s="2" t="n"/>
      <c r="O16" s="2" t="n"/>
      <c r="P16" s="8" t="n"/>
      <c r="Q16" s="7" t="n"/>
      <c r="R16" s="9">
        <f>IF(B16="","",IF(I16="Confirmado","Presença confirmada",IF(I16="Recusado","Não comparecerá","Aguardando resposta")))</f>
        <v/>
      </c>
      <c r="S16" s="10">
        <f>IF(B16="","",IFERROR(IF(I16="Confirmado",1,0),0))</f>
        <v/>
      </c>
    </row>
    <row r="17" ht="24" customHeight="1">
      <c r="A17" s="2" t="n"/>
      <c r="B17" s="3" t="n"/>
      <c r="C17" s="3" t="n"/>
      <c r="D17" s="3" t="n"/>
      <c r="E17" s="3" t="n"/>
      <c r="F17" s="3" t="n"/>
      <c r="G17" s="2" t="n"/>
      <c r="H17" s="33" t="n"/>
      <c r="I17" s="2" t="n"/>
      <c r="J17" s="33" t="n"/>
      <c r="K17" s="5" t="n"/>
      <c r="L17" s="11">
        <f>IF(B17="","",1+K17)</f>
        <v/>
      </c>
      <c r="M17" s="7" t="n"/>
      <c r="N17" s="2" t="n"/>
      <c r="O17" s="2" t="n"/>
      <c r="P17" s="8" t="n"/>
      <c r="Q17" s="7" t="n"/>
      <c r="R17" s="12">
        <f>IF(B17="","",IF(I17="Confirmado","Presença confirmada",IF(I17="Recusado","Não comparecerá","Aguardando resposta")))</f>
        <v/>
      </c>
      <c r="S17" s="13">
        <f>IF(B17="","",IFERROR(IF(I17="Confirmado",1,0),0))</f>
        <v/>
      </c>
    </row>
    <row r="18" ht="24" customHeight="1">
      <c r="A18" s="2" t="n"/>
      <c r="B18" s="3" t="n"/>
      <c r="C18" s="3" t="n"/>
      <c r="D18" s="3" t="n"/>
      <c r="E18" s="3" t="n"/>
      <c r="F18" s="3" t="n"/>
      <c r="G18" s="2" t="n"/>
      <c r="H18" s="33" t="n"/>
      <c r="I18" s="2" t="n"/>
      <c r="J18" s="33" t="n"/>
      <c r="K18" s="5" t="n"/>
      <c r="L18" s="6">
        <f>IF(B18="","",1+K18)</f>
        <v/>
      </c>
      <c r="M18" s="7" t="n"/>
      <c r="N18" s="2" t="n"/>
      <c r="O18" s="2" t="n"/>
      <c r="P18" s="8" t="n"/>
      <c r="Q18" s="7" t="n"/>
      <c r="R18" s="9">
        <f>IF(B18="","",IF(I18="Confirmado","Presença confirmada",IF(I18="Recusado","Não comparecerá","Aguardando resposta")))</f>
        <v/>
      </c>
      <c r="S18" s="10">
        <f>IF(B18="","",IFERROR(IF(I18="Confirmado",1,0),0))</f>
        <v/>
      </c>
    </row>
    <row r="19" ht="24" customHeight="1">
      <c r="A19" s="2" t="n"/>
      <c r="B19" s="3" t="n"/>
      <c r="C19" s="3" t="n"/>
      <c r="D19" s="3" t="n"/>
      <c r="E19" s="3" t="n"/>
      <c r="F19" s="3" t="n"/>
      <c r="G19" s="2" t="n"/>
      <c r="H19" s="33" t="n"/>
      <c r="I19" s="2" t="n"/>
      <c r="J19" s="33" t="n"/>
      <c r="K19" s="5" t="n"/>
      <c r="L19" s="11">
        <f>IF(B19="","",1+K19)</f>
        <v/>
      </c>
      <c r="M19" s="7" t="n"/>
      <c r="N19" s="2" t="n"/>
      <c r="O19" s="2" t="n"/>
      <c r="P19" s="8" t="n"/>
      <c r="Q19" s="7" t="n"/>
      <c r="R19" s="12">
        <f>IF(B19="","",IF(I19="Confirmado","Presença confirmada",IF(I19="Recusado","Não comparecerá","Aguardando resposta")))</f>
        <v/>
      </c>
      <c r="S19" s="13">
        <f>IF(B19="","",IFERROR(IF(I19="Confirmado",1,0),0))</f>
        <v/>
      </c>
    </row>
    <row r="20" ht="24" customHeight="1">
      <c r="A20" s="2" t="n"/>
      <c r="B20" s="3" t="n"/>
      <c r="C20" s="3" t="n"/>
      <c r="D20" s="3" t="n"/>
      <c r="E20" s="3" t="n"/>
      <c r="F20" s="3" t="n"/>
      <c r="G20" s="2" t="n"/>
      <c r="H20" s="33" t="n"/>
      <c r="I20" s="2" t="n"/>
      <c r="J20" s="33" t="n"/>
      <c r="K20" s="5" t="n"/>
      <c r="L20" s="6">
        <f>IF(B20="","",1+K20)</f>
        <v/>
      </c>
      <c r="M20" s="7" t="n"/>
      <c r="N20" s="2" t="n"/>
      <c r="O20" s="2" t="n"/>
      <c r="P20" s="8" t="n"/>
      <c r="Q20" s="7" t="n"/>
      <c r="R20" s="9">
        <f>IF(B20="","",IF(I20="Confirmado","Presença confirmada",IF(I20="Recusado","Não comparecerá","Aguardando resposta")))</f>
        <v/>
      </c>
      <c r="S20" s="10">
        <f>IF(B20="","",IFERROR(IF(I20="Confirmado",1,0),0))</f>
        <v/>
      </c>
    </row>
    <row r="21" ht="24" customHeight="1">
      <c r="A21" s="2" t="n"/>
      <c r="B21" s="3" t="n"/>
      <c r="C21" s="3" t="n"/>
      <c r="D21" s="3" t="n"/>
      <c r="E21" s="3" t="n"/>
      <c r="F21" s="3" t="n"/>
      <c r="G21" s="2" t="n"/>
      <c r="H21" s="33" t="n"/>
      <c r="I21" s="2" t="n"/>
      <c r="J21" s="33" t="n"/>
      <c r="K21" s="5" t="n"/>
      <c r="L21" s="11">
        <f>IF(B21="","",1+K21)</f>
        <v/>
      </c>
      <c r="M21" s="7" t="n"/>
      <c r="N21" s="2" t="n"/>
      <c r="O21" s="2" t="n"/>
      <c r="P21" s="8" t="n"/>
      <c r="Q21" s="7" t="n"/>
      <c r="R21" s="12">
        <f>IF(B21="","",IF(I21="Confirmado","Presença confirmada",IF(I21="Recusado","Não comparecerá","Aguardando resposta")))</f>
        <v/>
      </c>
      <c r="S21" s="13">
        <f>IF(B21="","",IFERROR(IF(I21="Confirmado",1,0),0))</f>
        <v/>
      </c>
    </row>
    <row r="22" ht="24" customHeight="1">
      <c r="A22" s="2" t="n"/>
      <c r="B22" s="3" t="n"/>
      <c r="C22" s="3" t="n"/>
      <c r="D22" s="3" t="n"/>
      <c r="E22" s="3" t="n"/>
      <c r="F22" s="3" t="n"/>
      <c r="G22" s="2" t="n"/>
      <c r="H22" s="33" t="n"/>
      <c r="I22" s="2" t="n"/>
      <c r="J22" s="33" t="n"/>
      <c r="K22" s="5" t="n"/>
      <c r="L22" s="6">
        <f>IF(B22="","",1+K22)</f>
        <v/>
      </c>
      <c r="M22" s="7" t="n"/>
      <c r="N22" s="2" t="n"/>
      <c r="O22" s="2" t="n"/>
      <c r="P22" s="8" t="n"/>
      <c r="Q22" s="7" t="n"/>
      <c r="R22" s="9">
        <f>IF(B22="","",IF(I22="Confirmado","Presença confirmada",IF(I22="Recusado","Não comparecerá","Aguardando resposta")))</f>
        <v/>
      </c>
      <c r="S22" s="10">
        <f>IF(B22="","",IFERROR(IF(I22="Confirmado",1,0),0))</f>
        <v/>
      </c>
    </row>
    <row r="23" ht="24" customHeight="1">
      <c r="A23" s="2" t="n"/>
      <c r="B23" s="3" t="n"/>
      <c r="C23" s="3" t="n"/>
      <c r="D23" s="3" t="n"/>
      <c r="E23" s="3" t="n"/>
      <c r="F23" s="3" t="n"/>
      <c r="G23" s="2" t="n"/>
      <c r="H23" s="33" t="n"/>
      <c r="I23" s="2" t="n"/>
      <c r="J23" s="33" t="n"/>
      <c r="K23" s="5" t="n"/>
      <c r="L23" s="11">
        <f>IF(B23="","",1+K23)</f>
        <v/>
      </c>
      <c r="M23" s="7" t="n"/>
      <c r="N23" s="2" t="n"/>
      <c r="O23" s="2" t="n"/>
      <c r="P23" s="8" t="n"/>
      <c r="Q23" s="7" t="n"/>
      <c r="R23" s="12">
        <f>IF(B23="","",IF(I23="Confirmado","Presença confirmada",IF(I23="Recusado","Não comparecerá","Aguardando resposta")))</f>
        <v/>
      </c>
      <c r="S23" s="13">
        <f>IF(B23="","",IFERROR(IF(I23="Confirmado",1,0),0))</f>
        <v/>
      </c>
    </row>
    <row r="24" ht="24" customHeight="1">
      <c r="A24" s="2" t="n"/>
      <c r="B24" s="3" t="n"/>
      <c r="C24" s="3" t="n"/>
      <c r="D24" s="3" t="n"/>
      <c r="E24" s="3" t="n"/>
      <c r="F24" s="3" t="n"/>
      <c r="G24" s="2" t="n"/>
      <c r="H24" s="33" t="n"/>
      <c r="I24" s="2" t="n"/>
      <c r="J24" s="33" t="n"/>
      <c r="K24" s="5" t="n"/>
      <c r="L24" s="6">
        <f>IF(B24="","",1+K24)</f>
        <v/>
      </c>
      <c r="M24" s="7" t="n"/>
      <c r="N24" s="2" t="n"/>
      <c r="O24" s="2" t="n"/>
      <c r="P24" s="8" t="n"/>
      <c r="Q24" s="7" t="n"/>
      <c r="R24" s="9">
        <f>IF(B24="","",IF(I24="Confirmado","Presença confirmada",IF(I24="Recusado","Não comparecerá","Aguardando resposta")))</f>
        <v/>
      </c>
      <c r="S24" s="10">
        <f>IF(B24="","",IFERROR(IF(I24="Confirmado",1,0),0))</f>
        <v/>
      </c>
    </row>
    <row r="25" ht="24" customHeight="1">
      <c r="A25" s="2" t="n"/>
      <c r="B25" s="3" t="n"/>
      <c r="C25" s="3" t="n"/>
      <c r="D25" s="3" t="n"/>
      <c r="E25" s="3" t="n"/>
      <c r="F25" s="3" t="n"/>
      <c r="G25" s="2" t="n"/>
      <c r="H25" s="33" t="n"/>
      <c r="I25" s="2" t="n"/>
      <c r="J25" s="33" t="n"/>
      <c r="K25" s="5" t="n"/>
      <c r="L25" s="11">
        <f>IF(B25="","",1+K25)</f>
        <v/>
      </c>
      <c r="M25" s="7" t="n"/>
      <c r="N25" s="2" t="n"/>
      <c r="O25" s="2" t="n"/>
      <c r="P25" s="8" t="n"/>
      <c r="Q25" s="7" t="n"/>
      <c r="R25" s="12">
        <f>IF(B25="","",IF(I25="Confirmado","Presença confirmada",IF(I25="Recusado","Não comparecerá","Aguardando resposta")))</f>
        <v/>
      </c>
      <c r="S25" s="13">
        <f>IF(B25="","",IFERROR(IF(I25="Confirmado",1,0),0))</f>
        <v/>
      </c>
    </row>
    <row r="26" ht="24" customHeight="1">
      <c r="A26" s="2" t="n"/>
      <c r="B26" s="3" t="n"/>
      <c r="C26" s="3" t="n"/>
      <c r="D26" s="3" t="n"/>
      <c r="E26" s="3" t="n"/>
      <c r="F26" s="3" t="n"/>
      <c r="G26" s="2" t="n"/>
      <c r="H26" s="33" t="n"/>
      <c r="I26" s="2" t="n"/>
      <c r="J26" s="33" t="n"/>
      <c r="K26" s="5" t="n"/>
      <c r="L26" s="6">
        <f>IF(B26="","",1+K26)</f>
        <v/>
      </c>
      <c r="M26" s="7" t="n"/>
      <c r="N26" s="2" t="n"/>
      <c r="O26" s="2" t="n"/>
      <c r="P26" s="8" t="n"/>
      <c r="Q26" s="7" t="n"/>
      <c r="R26" s="9">
        <f>IF(B26="","",IF(I26="Confirmado","Presença confirmada",IF(I26="Recusado","Não comparecerá","Aguardando resposta")))</f>
        <v/>
      </c>
      <c r="S26" s="10">
        <f>IF(B26="","",IFERROR(IF(I26="Confirmado",1,0),0))</f>
        <v/>
      </c>
    </row>
    <row r="27" ht="24" customHeight="1">
      <c r="A27" s="2" t="n"/>
      <c r="B27" s="3" t="n"/>
      <c r="C27" s="3" t="n"/>
      <c r="D27" s="3" t="n"/>
      <c r="E27" s="3" t="n"/>
      <c r="F27" s="3" t="n"/>
      <c r="G27" s="2" t="n"/>
      <c r="H27" s="33" t="n"/>
      <c r="I27" s="2" t="n"/>
      <c r="J27" s="33" t="n"/>
      <c r="K27" s="5" t="n"/>
      <c r="L27" s="11">
        <f>IF(B27="","",1+K27)</f>
        <v/>
      </c>
      <c r="M27" s="7" t="n"/>
      <c r="N27" s="2" t="n"/>
      <c r="O27" s="2" t="n"/>
      <c r="P27" s="8" t="n"/>
      <c r="Q27" s="7" t="n"/>
      <c r="R27" s="12">
        <f>IF(B27="","",IF(I27="Confirmado","Presença confirmada",IF(I27="Recusado","Não comparecerá","Aguardando resposta")))</f>
        <v/>
      </c>
      <c r="S27" s="13">
        <f>IF(B27="","",IFERROR(IF(I27="Confirmado",1,0),0))</f>
        <v/>
      </c>
    </row>
    <row r="28" ht="24" customHeight="1">
      <c r="A28" s="2" t="n"/>
      <c r="B28" s="3" t="n"/>
      <c r="C28" s="3" t="n"/>
      <c r="D28" s="3" t="n"/>
      <c r="E28" s="3" t="n"/>
      <c r="F28" s="3" t="n"/>
      <c r="G28" s="2" t="n"/>
      <c r="H28" s="33" t="n"/>
      <c r="I28" s="2" t="n"/>
      <c r="J28" s="33" t="n"/>
      <c r="K28" s="5" t="n"/>
      <c r="L28" s="6">
        <f>IF(B28="","",1+K28)</f>
        <v/>
      </c>
      <c r="M28" s="7" t="n"/>
      <c r="N28" s="2" t="n"/>
      <c r="O28" s="2" t="n"/>
      <c r="P28" s="8" t="n"/>
      <c r="Q28" s="7" t="n"/>
      <c r="R28" s="9">
        <f>IF(B28="","",IF(I28="Confirmado","Presença confirmada",IF(I28="Recusado","Não comparecerá","Aguardando resposta")))</f>
        <v/>
      </c>
      <c r="S28" s="10">
        <f>IF(B28="","",IFERROR(IF(I28="Confirmado",1,0),0))</f>
        <v/>
      </c>
    </row>
    <row r="29" ht="24" customHeight="1">
      <c r="A29" s="2" t="n"/>
      <c r="B29" s="3" t="n"/>
      <c r="C29" s="3" t="n"/>
      <c r="D29" s="3" t="n"/>
      <c r="E29" s="3" t="n"/>
      <c r="F29" s="3" t="n"/>
      <c r="G29" s="2" t="n"/>
      <c r="H29" s="33" t="n"/>
      <c r="I29" s="2" t="n"/>
      <c r="J29" s="33" t="n"/>
      <c r="K29" s="5" t="n"/>
      <c r="L29" s="11">
        <f>IF(B29="","",1+K29)</f>
        <v/>
      </c>
      <c r="M29" s="7" t="n"/>
      <c r="N29" s="2" t="n"/>
      <c r="O29" s="2" t="n"/>
      <c r="P29" s="8" t="n"/>
      <c r="Q29" s="7" t="n"/>
      <c r="R29" s="12">
        <f>IF(B29="","",IF(I29="Confirmado","Presença confirmada",IF(I29="Recusado","Não comparecerá","Aguardando resposta")))</f>
        <v/>
      </c>
      <c r="S29" s="13">
        <f>IF(B29="","",IFERROR(IF(I29="Confirmado",1,0),0))</f>
        <v/>
      </c>
    </row>
    <row r="30" ht="24" customHeight="1">
      <c r="A30" s="2" t="n"/>
      <c r="B30" s="3" t="n"/>
      <c r="C30" s="3" t="n"/>
      <c r="D30" s="3" t="n"/>
      <c r="E30" s="3" t="n"/>
      <c r="F30" s="3" t="n"/>
      <c r="G30" s="2" t="n"/>
      <c r="H30" s="33" t="n"/>
      <c r="I30" s="2" t="n"/>
      <c r="J30" s="33" t="n"/>
      <c r="K30" s="5" t="n"/>
      <c r="L30" s="6">
        <f>IF(B30="","",1+K30)</f>
        <v/>
      </c>
      <c r="M30" s="7" t="n"/>
      <c r="N30" s="2" t="n"/>
      <c r="O30" s="2" t="n"/>
      <c r="P30" s="8" t="n"/>
      <c r="Q30" s="7" t="n"/>
      <c r="R30" s="9">
        <f>IF(B30="","",IF(I30="Confirmado","Presença confirmada",IF(I30="Recusado","Não comparecerá","Aguardando resposta")))</f>
        <v/>
      </c>
      <c r="S30" s="10">
        <f>IF(B30="","",IFERROR(IF(I30="Confirmado",1,0),0))</f>
        <v/>
      </c>
    </row>
    <row r="31" ht="24" customHeight="1">
      <c r="A31" s="2" t="n"/>
      <c r="B31" s="3" t="n"/>
      <c r="C31" s="3" t="n"/>
      <c r="D31" s="3" t="n"/>
      <c r="E31" s="3" t="n"/>
      <c r="F31" s="3" t="n"/>
      <c r="G31" s="2" t="n"/>
      <c r="H31" s="33" t="n"/>
      <c r="I31" s="2" t="n"/>
      <c r="J31" s="33" t="n"/>
      <c r="K31" s="5" t="n"/>
      <c r="L31" s="11">
        <f>IF(B31="","",1+K31)</f>
        <v/>
      </c>
      <c r="M31" s="7" t="n"/>
      <c r="N31" s="2" t="n"/>
      <c r="O31" s="2" t="n"/>
      <c r="P31" s="8" t="n"/>
      <c r="Q31" s="7" t="n"/>
      <c r="R31" s="12">
        <f>IF(B31="","",IF(I31="Confirmado","Presença confirmada",IF(I31="Recusado","Não comparecerá","Aguardando resposta")))</f>
        <v/>
      </c>
      <c r="S31" s="13">
        <f>IF(B31="","",IFERROR(IF(I31="Confirmado",1,0),0))</f>
        <v/>
      </c>
    </row>
    <row r="32" ht="24" customHeight="1">
      <c r="A32" s="2" t="n"/>
      <c r="B32" s="3" t="n"/>
      <c r="C32" s="3" t="n"/>
      <c r="D32" s="3" t="n"/>
      <c r="E32" s="3" t="n"/>
      <c r="F32" s="3" t="n"/>
      <c r="G32" s="2" t="n"/>
      <c r="H32" s="33" t="n"/>
      <c r="I32" s="2" t="n"/>
      <c r="J32" s="33" t="n"/>
      <c r="K32" s="5" t="n"/>
      <c r="L32" s="6">
        <f>IF(B32="","",1+K32)</f>
        <v/>
      </c>
      <c r="M32" s="7" t="n"/>
      <c r="N32" s="2" t="n"/>
      <c r="O32" s="2" t="n"/>
      <c r="P32" s="8" t="n"/>
      <c r="Q32" s="7" t="n"/>
      <c r="R32" s="9">
        <f>IF(B32="","",IF(I32="Confirmado","Presença confirmada",IF(I32="Recusado","Não comparecerá","Aguardando resposta")))</f>
        <v/>
      </c>
      <c r="S32" s="10">
        <f>IF(B32="","",IFERROR(IF(I32="Confirmado",1,0),0))</f>
        <v/>
      </c>
    </row>
    <row r="33" ht="24" customHeight="1">
      <c r="A33" s="2" t="n"/>
      <c r="B33" s="3" t="n"/>
      <c r="C33" s="3" t="n"/>
      <c r="D33" s="3" t="n"/>
      <c r="E33" s="3" t="n"/>
      <c r="F33" s="3" t="n"/>
      <c r="G33" s="2" t="n"/>
      <c r="H33" s="33" t="n"/>
      <c r="I33" s="2" t="n"/>
      <c r="J33" s="33" t="n"/>
      <c r="K33" s="5" t="n"/>
      <c r="L33" s="11">
        <f>IF(B33="","",1+K33)</f>
        <v/>
      </c>
      <c r="M33" s="7" t="n"/>
      <c r="N33" s="2" t="n"/>
      <c r="O33" s="2" t="n"/>
      <c r="P33" s="8" t="n"/>
      <c r="Q33" s="7" t="n"/>
      <c r="R33" s="12">
        <f>IF(B33="","",IF(I33="Confirmado","Presença confirmada",IF(I33="Recusado","Não comparecerá","Aguardando resposta")))</f>
        <v/>
      </c>
      <c r="S33" s="13">
        <f>IF(B33="","",IFERROR(IF(I33="Confirmado",1,0),0))</f>
        <v/>
      </c>
    </row>
    <row r="34" ht="24" customHeight="1">
      <c r="A34" s="2" t="n"/>
      <c r="B34" s="3" t="n"/>
      <c r="C34" s="3" t="n"/>
      <c r="D34" s="3" t="n"/>
      <c r="E34" s="3" t="n"/>
      <c r="F34" s="3" t="n"/>
      <c r="G34" s="2" t="n"/>
      <c r="H34" s="33" t="n"/>
      <c r="I34" s="2" t="n"/>
      <c r="J34" s="33" t="n"/>
      <c r="K34" s="5" t="n"/>
      <c r="L34" s="6">
        <f>IF(B34="","",1+K34)</f>
        <v/>
      </c>
      <c r="M34" s="7" t="n"/>
      <c r="N34" s="2" t="n"/>
      <c r="O34" s="2" t="n"/>
      <c r="P34" s="8" t="n"/>
      <c r="Q34" s="7" t="n"/>
      <c r="R34" s="9">
        <f>IF(B34="","",IF(I34="Confirmado","Presença confirmada",IF(I34="Recusado","Não comparecerá","Aguardando resposta")))</f>
        <v/>
      </c>
      <c r="S34" s="10">
        <f>IF(B34="","",IFERROR(IF(I34="Confirmado",1,0),0))</f>
        <v/>
      </c>
    </row>
    <row r="35" ht="24" customHeight="1">
      <c r="A35" s="2" t="n"/>
      <c r="B35" s="3" t="n"/>
      <c r="C35" s="3" t="n"/>
      <c r="D35" s="3" t="n"/>
      <c r="E35" s="3" t="n"/>
      <c r="F35" s="3" t="n"/>
      <c r="G35" s="2" t="n"/>
      <c r="H35" s="33" t="n"/>
      <c r="I35" s="2" t="n"/>
      <c r="J35" s="33" t="n"/>
      <c r="K35" s="5" t="n"/>
      <c r="L35" s="11">
        <f>IF(B35="","",1+K35)</f>
        <v/>
      </c>
      <c r="M35" s="7" t="n"/>
      <c r="N35" s="2" t="n"/>
      <c r="O35" s="2" t="n"/>
      <c r="P35" s="8" t="n"/>
      <c r="Q35" s="7" t="n"/>
      <c r="R35" s="12">
        <f>IF(B35="","",IF(I35="Confirmado","Presença confirmada",IF(I35="Recusado","Não comparecerá","Aguardando resposta")))</f>
        <v/>
      </c>
      <c r="S35" s="13">
        <f>IF(B35="","",IFERROR(IF(I35="Confirmado",1,0),0))</f>
        <v/>
      </c>
    </row>
    <row r="36" ht="24" customHeight="1">
      <c r="A36" s="2" t="n"/>
      <c r="B36" s="3" t="n"/>
      <c r="C36" s="3" t="n"/>
      <c r="D36" s="3" t="n"/>
      <c r="E36" s="3" t="n"/>
      <c r="F36" s="3" t="n"/>
      <c r="G36" s="2" t="n"/>
      <c r="H36" s="33" t="n"/>
      <c r="I36" s="2" t="n"/>
      <c r="J36" s="33" t="n"/>
      <c r="K36" s="5" t="n"/>
      <c r="L36" s="6">
        <f>IF(B36="","",1+K36)</f>
        <v/>
      </c>
      <c r="M36" s="7" t="n"/>
      <c r="N36" s="2" t="n"/>
      <c r="O36" s="2" t="n"/>
      <c r="P36" s="8" t="n"/>
      <c r="Q36" s="7" t="n"/>
      <c r="R36" s="9">
        <f>IF(B36="","",IF(I36="Confirmado","Presença confirmada",IF(I36="Recusado","Não comparecerá","Aguardando resposta")))</f>
        <v/>
      </c>
      <c r="S36" s="10">
        <f>IF(B36="","",IFERROR(IF(I36="Confirmado",1,0),0))</f>
        <v/>
      </c>
    </row>
    <row r="37" ht="24" customHeight="1">
      <c r="A37" s="2" t="n"/>
      <c r="B37" s="3" t="n"/>
      <c r="C37" s="3" t="n"/>
      <c r="D37" s="3" t="n"/>
      <c r="E37" s="3" t="n"/>
      <c r="F37" s="3" t="n"/>
      <c r="G37" s="2" t="n"/>
      <c r="H37" s="33" t="n"/>
      <c r="I37" s="2" t="n"/>
      <c r="J37" s="33" t="n"/>
      <c r="K37" s="5" t="n"/>
      <c r="L37" s="11">
        <f>IF(B37="","",1+K37)</f>
        <v/>
      </c>
      <c r="M37" s="7" t="n"/>
      <c r="N37" s="2" t="n"/>
      <c r="O37" s="2" t="n"/>
      <c r="P37" s="8" t="n"/>
      <c r="Q37" s="7" t="n"/>
      <c r="R37" s="12">
        <f>IF(B37="","",IF(I37="Confirmado","Presença confirmada",IF(I37="Recusado","Não comparecerá","Aguardando resposta")))</f>
        <v/>
      </c>
      <c r="S37" s="13">
        <f>IF(B37="","",IFERROR(IF(I37="Confirmado",1,0),0))</f>
        <v/>
      </c>
    </row>
    <row r="38" ht="24" customHeight="1">
      <c r="A38" s="2" t="n"/>
      <c r="B38" s="3" t="n"/>
      <c r="C38" s="3" t="n"/>
      <c r="D38" s="3" t="n"/>
      <c r="E38" s="3" t="n"/>
      <c r="F38" s="3" t="n"/>
      <c r="G38" s="2" t="n"/>
      <c r="H38" s="33" t="n"/>
      <c r="I38" s="2" t="n"/>
      <c r="J38" s="33" t="n"/>
      <c r="K38" s="5" t="n"/>
      <c r="L38" s="6">
        <f>IF(B38="","",1+K38)</f>
        <v/>
      </c>
      <c r="M38" s="7" t="n"/>
      <c r="N38" s="2" t="n"/>
      <c r="O38" s="2" t="n"/>
      <c r="P38" s="8" t="n"/>
      <c r="Q38" s="7" t="n"/>
      <c r="R38" s="9">
        <f>IF(B38="","",IF(I38="Confirmado","Presença confirmada",IF(I38="Recusado","Não comparecerá","Aguardando resposta")))</f>
        <v/>
      </c>
      <c r="S38" s="10">
        <f>IF(B38="","",IFERROR(IF(I38="Confirmado",1,0),0))</f>
        <v/>
      </c>
    </row>
    <row r="39" ht="24" customHeight="1">
      <c r="A39" s="2" t="n"/>
      <c r="B39" s="3" t="n"/>
      <c r="C39" s="3" t="n"/>
      <c r="D39" s="3" t="n"/>
      <c r="E39" s="3" t="n"/>
      <c r="F39" s="3" t="n"/>
      <c r="G39" s="2" t="n"/>
      <c r="H39" s="33" t="n"/>
      <c r="I39" s="2" t="n"/>
      <c r="J39" s="33" t="n"/>
      <c r="K39" s="5" t="n"/>
      <c r="L39" s="11">
        <f>IF(B39="","",1+K39)</f>
        <v/>
      </c>
      <c r="M39" s="7" t="n"/>
      <c r="N39" s="2" t="n"/>
      <c r="O39" s="2" t="n"/>
      <c r="P39" s="8" t="n"/>
      <c r="Q39" s="7" t="n"/>
      <c r="R39" s="12">
        <f>IF(B39="","",IF(I39="Confirmado","Presença confirmada",IF(I39="Recusado","Não comparecerá","Aguardando resposta")))</f>
        <v/>
      </c>
      <c r="S39" s="13">
        <f>IF(B39="","",IFERROR(IF(I39="Confirmado",1,0),0))</f>
        <v/>
      </c>
    </row>
    <row r="40" ht="24" customHeight="1">
      <c r="A40" s="2" t="n"/>
      <c r="B40" s="3" t="n"/>
      <c r="C40" s="3" t="n"/>
      <c r="D40" s="3" t="n"/>
      <c r="E40" s="3" t="n"/>
      <c r="F40" s="3" t="n"/>
      <c r="G40" s="2" t="n"/>
      <c r="H40" s="33" t="n"/>
      <c r="I40" s="2" t="n"/>
      <c r="J40" s="33" t="n"/>
      <c r="K40" s="5" t="n"/>
      <c r="L40" s="6">
        <f>IF(B40="","",1+K40)</f>
        <v/>
      </c>
      <c r="M40" s="7" t="n"/>
      <c r="N40" s="2" t="n"/>
      <c r="O40" s="2" t="n"/>
      <c r="P40" s="8" t="n"/>
      <c r="Q40" s="7" t="n"/>
      <c r="R40" s="9">
        <f>IF(B40="","",IF(I40="Confirmado","Presença confirmada",IF(I40="Recusado","Não comparecerá","Aguardando resposta")))</f>
        <v/>
      </c>
      <c r="S40" s="10">
        <f>IF(B40="","",IFERROR(IF(I40="Confirmado",1,0),0))</f>
        <v/>
      </c>
    </row>
    <row r="41" ht="24" customHeight="1">
      <c r="A41" s="2" t="n"/>
      <c r="B41" s="3" t="n"/>
      <c r="C41" s="3" t="n"/>
      <c r="D41" s="3" t="n"/>
      <c r="E41" s="3" t="n"/>
      <c r="F41" s="3" t="n"/>
      <c r="G41" s="2" t="n"/>
      <c r="H41" s="33" t="n"/>
      <c r="I41" s="2" t="n"/>
      <c r="J41" s="33" t="n"/>
      <c r="K41" s="5" t="n"/>
      <c r="L41" s="11">
        <f>IF(B41="","",1+K41)</f>
        <v/>
      </c>
      <c r="M41" s="7" t="n"/>
      <c r="N41" s="2" t="n"/>
      <c r="O41" s="2" t="n"/>
      <c r="P41" s="8" t="n"/>
      <c r="Q41" s="7" t="n"/>
      <c r="R41" s="12">
        <f>IF(B41="","",IF(I41="Confirmado","Presença confirmada",IF(I41="Recusado","Não comparecerá","Aguardando resposta")))</f>
        <v/>
      </c>
      <c r="S41" s="13">
        <f>IF(B41="","",IFERROR(IF(I41="Confirmado",1,0),0))</f>
        <v/>
      </c>
    </row>
    <row r="42" ht="24" customHeight="1">
      <c r="A42" s="2" t="n"/>
      <c r="B42" s="3" t="n"/>
      <c r="C42" s="3" t="n"/>
      <c r="D42" s="3" t="n"/>
      <c r="E42" s="3" t="n"/>
      <c r="F42" s="3" t="n"/>
      <c r="G42" s="2" t="n"/>
      <c r="H42" s="33" t="n"/>
      <c r="I42" s="2" t="n"/>
      <c r="J42" s="33" t="n"/>
      <c r="K42" s="5" t="n"/>
      <c r="L42" s="6">
        <f>IF(B42="","",1+K42)</f>
        <v/>
      </c>
      <c r="M42" s="7" t="n"/>
      <c r="N42" s="2" t="n"/>
      <c r="O42" s="2" t="n"/>
      <c r="P42" s="8" t="n"/>
      <c r="Q42" s="7" t="n"/>
      <c r="R42" s="9">
        <f>IF(B42="","",IF(I42="Confirmado","Presença confirmada",IF(I42="Recusado","Não comparecerá","Aguardando resposta")))</f>
        <v/>
      </c>
      <c r="S42" s="10">
        <f>IF(B42="","",IFERROR(IF(I42="Confirmado",1,0),0))</f>
        <v/>
      </c>
    </row>
    <row r="43" ht="24" customHeight="1">
      <c r="A43" s="2" t="n"/>
      <c r="B43" s="3" t="n"/>
      <c r="C43" s="3" t="n"/>
      <c r="D43" s="3" t="n"/>
      <c r="E43" s="3" t="n"/>
      <c r="F43" s="3" t="n"/>
      <c r="G43" s="2" t="n"/>
      <c r="H43" s="33" t="n"/>
      <c r="I43" s="2" t="n"/>
      <c r="J43" s="33" t="n"/>
      <c r="K43" s="5" t="n"/>
      <c r="L43" s="11">
        <f>IF(B43="","",1+K43)</f>
        <v/>
      </c>
      <c r="M43" s="7" t="n"/>
      <c r="N43" s="2" t="n"/>
      <c r="O43" s="2" t="n"/>
      <c r="P43" s="8" t="n"/>
      <c r="Q43" s="7" t="n"/>
      <c r="R43" s="12">
        <f>IF(B43="","",IF(I43="Confirmado","Presença confirmada",IF(I43="Recusado","Não comparecerá","Aguardando resposta")))</f>
        <v/>
      </c>
      <c r="S43" s="13">
        <f>IF(B43="","",IFERROR(IF(I43="Confirmado",1,0),0))</f>
        <v/>
      </c>
    </row>
    <row r="44" ht="24" customHeight="1">
      <c r="A44" s="2" t="n"/>
      <c r="B44" s="3" t="n"/>
      <c r="C44" s="3" t="n"/>
      <c r="D44" s="3" t="n"/>
      <c r="E44" s="3" t="n"/>
      <c r="F44" s="3" t="n"/>
      <c r="G44" s="2" t="n"/>
      <c r="H44" s="33" t="n"/>
      <c r="I44" s="2" t="n"/>
      <c r="J44" s="33" t="n"/>
      <c r="K44" s="5" t="n"/>
      <c r="L44" s="6">
        <f>IF(B44="","",1+K44)</f>
        <v/>
      </c>
      <c r="M44" s="7" t="n"/>
      <c r="N44" s="2" t="n"/>
      <c r="O44" s="2" t="n"/>
      <c r="P44" s="8" t="n"/>
      <c r="Q44" s="7" t="n"/>
      <c r="R44" s="9">
        <f>IF(B44="","",IF(I44="Confirmado","Presença confirmada",IF(I44="Recusado","Não comparecerá","Aguardando resposta")))</f>
        <v/>
      </c>
      <c r="S44" s="10">
        <f>IF(B44="","",IFERROR(IF(I44="Confirmado",1,0),0))</f>
        <v/>
      </c>
    </row>
    <row r="45" ht="24" customHeight="1">
      <c r="A45" s="2" t="n"/>
      <c r="B45" s="3" t="n"/>
      <c r="C45" s="3" t="n"/>
      <c r="D45" s="3" t="n"/>
      <c r="E45" s="3" t="n"/>
      <c r="F45" s="3" t="n"/>
      <c r="G45" s="2" t="n"/>
      <c r="H45" s="33" t="n"/>
      <c r="I45" s="2" t="n"/>
      <c r="J45" s="33" t="n"/>
      <c r="K45" s="5" t="n"/>
      <c r="L45" s="11">
        <f>IF(B45="","",1+K45)</f>
        <v/>
      </c>
      <c r="M45" s="7" t="n"/>
      <c r="N45" s="2" t="n"/>
      <c r="O45" s="2" t="n"/>
      <c r="P45" s="8" t="n"/>
      <c r="Q45" s="7" t="n"/>
      <c r="R45" s="12">
        <f>IF(B45="","",IF(I45="Confirmado","Presença confirmada",IF(I45="Recusado","Não comparecerá","Aguardando resposta")))</f>
        <v/>
      </c>
      <c r="S45" s="13">
        <f>IF(B45="","",IFERROR(IF(I45="Confirmado",1,0),0))</f>
        <v/>
      </c>
    </row>
    <row r="46" ht="24" customHeight="1">
      <c r="A46" s="2" t="n"/>
      <c r="B46" s="3" t="n"/>
      <c r="C46" s="3" t="n"/>
      <c r="D46" s="3" t="n"/>
      <c r="E46" s="3" t="n"/>
      <c r="F46" s="3" t="n"/>
      <c r="G46" s="2" t="n"/>
      <c r="H46" s="33" t="n"/>
      <c r="I46" s="2" t="n"/>
      <c r="J46" s="33" t="n"/>
      <c r="K46" s="5" t="n"/>
      <c r="L46" s="6">
        <f>IF(B46="","",1+K46)</f>
        <v/>
      </c>
      <c r="M46" s="7" t="n"/>
      <c r="N46" s="2" t="n"/>
      <c r="O46" s="2" t="n"/>
      <c r="P46" s="8" t="n"/>
      <c r="Q46" s="7" t="n"/>
      <c r="R46" s="9">
        <f>IF(B46="","",IF(I46="Confirmado","Presença confirmada",IF(I46="Recusado","Não comparecerá","Aguardando resposta")))</f>
        <v/>
      </c>
      <c r="S46" s="10">
        <f>IF(B46="","",IFERROR(IF(I46="Confirmado",1,0),0))</f>
        <v/>
      </c>
    </row>
    <row r="47" ht="24" customHeight="1">
      <c r="A47" s="2" t="n"/>
      <c r="B47" s="3" t="n"/>
      <c r="C47" s="3" t="n"/>
      <c r="D47" s="3" t="n"/>
      <c r="E47" s="3" t="n"/>
      <c r="F47" s="3" t="n"/>
      <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" s="2" t="n"/>
      <c r="O47" s="2" t="n"/>
      <c r="P47" s="8" t="n"/>
      <c r="Q47" s="7" t="n"/>
      <c r="R47" s="12">
        <f>IF(B47="","",IF(I47="Confirmado","Presença confirmada",IF(I47="Recusado","Não comparecerá","Aguardando resposta")))</f>
        <v/>
      </c>
      <c r="S47" s="13">
        <f>IF(B47="","",IFERROR(IF(I47="Confirmado",1,0),0))</f>
        <v/>
      </c>
    </row>
    <row r="48" ht="24" customHeight="1">
      <c r="A48" s="2" t="n"/>
      <c r="B48" s="3" t="n"/>
      <c r="C48" s="3" t="n"/>
      <c r="D48" s="3" t="n"/>
      <c r="E48" s="3" t="n"/>
      <c r="F48" s="3" t="n"/>
      <c r="G48" s="2" t="n"/>
      <c r="H48" s="33" t="n"/>
      <c r="I48" s="2" t="n"/>
      <c r="J48" s="33" t="n"/>
      <c r="K48" s="5" t="n"/>
      <c r="L48" s="6">
        <f>IF(B48="","",1+K48)</f>
        <v/>
      </c>
      <c r="M48" s="7" t="n"/>
      <c r="N48" s="2" t="n"/>
      <c r="O48" s="2" t="n"/>
      <c r="P48" s="8" t="n"/>
      <c r="Q48" s="7" t="n"/>
      <c r="R48" s="9">
        <f>IF(B48="","",IF(I48="Confirmado","Presença confirmada",IF(I48="Recusado","Não comparecerá","Aguardando resposta")))</f>
        <v/>
      </c>
      <c r="S48" s="10">
        <f>IF(B48="","",IFERROR(IF(I48="Confirmado",1,0),0))</f>
        <v/>
      </c>
    </row>
    <row r="49" ht="24" customHeight="1">
      <c r="A49" s="2" t="n"/>
      <c r="B49" s="3" t="n"/>
      <c r="C49" s="3" t="n"/>
      <c r="D49" s="3" t="n"/>
      <c r="E49" s="3" t="n"/>
      <c r="F49" s="3" t="n"/>
      <c r="G49" s="2" t="n"/>
      <c r="H49" s="33" t="n"/>
      <c r="I49" s="2" t="n"/>
      <c r="J49" s="33" t="n"/>
      <c r="K49" s="5" t="n"/>
      <c r="L49" s="11">
        <f>IF(B49="","",1+K49)</f>
        <v/>
      </c>
      <c r="M49" s="7" t="n"/>
      <c r="N49" s="2" t="n"/>
      <c r="O49" s="2" t="n"/>
      <c r="P49" s="8" t="n"/>
      <c r="Q49" s="7" t="n"/>
      <c r="R49" s="12">
        <f>IF(B49="","",IF(I49="Confirmado","Presença confirmada",IF(I49="Recusado","Não comparecerá","Aguardando resposta")))</f>
        <v/>
      </c>
      <c r="S49" s="13">
        <f>IF(B49="","",IFERROR(IF(I49="Confirmado",1,0),0))</f>
        <v/>
      </c>
    </row>
    <row r="50" ht="24" customHeight="1">
      <c r="A50" s="2" t="n"/>
      <c r="B50" s="3" t="n"/>
      <c r="C50" s="3" t="n"/>
      <c r="D50" s="3" t="n"/>
      <c r="E50" s="3" t="n"/>
      <c r="F50" s="3" t="n"/>
      <c r="G50" s="2" t="n"/>
      <c r="H50" s="33" t="n"/>
      <c r="I50" s="2" t="n"/>
      <c r="J50" s="33" t="n"/>
      <c r="K50" s="5" t="n"/>
      <c r="L50" s="6">
        <f>IF(B50="","",1+K50)</f>
        <v/>
      </c>
      <c r="M50" s="7" t="n"/>
      <c r="N50" s="2" t="n"/>
      <c r="O50" s="2" t="n"/>
      <c r="P50" s="8" t="n"/>
      <c r="Q50" s="7" t="n"/>
      <c r="R50" s="9">
        <f>IF(B50="","",IF(I50="Confirmado","Presença confirmada",IF(I50="Recusado","Não comparecerá","Aguardando resposta")))</f>
        <v/>
      </c>
      <c r="S50" s="10">
        <f>IF(B50="","",IFERROR(IF(I50="Confirmado",1,0),0))</f>
        <v/>
      </c>
    </row>
    <row r="51" ht="24" customHeight="1">
      <c r="A51" s="2" t="n"/>
      <c r="B51" s="3" t="n"/>
      <c r="C51" s="3" t="n"/>
      <c r="D51" s="3" t="n"/>
      <c r="E51" s="3" t="n"/>
      <c r="F51" s="3" t="n"/>
      <c r="G51" s="2" t="n"/>
      <c r="H51" s="33" t="n"/>
      <c r="I51" s="2" t="n"/>
      <c r="J51" s="33" t="n"/>
      <c r="K51" s="5" t="n"/>
      <c r="L51" s="11">
        <f>IF(B51="","",1+K51)</f>
        <v/>
      </c>
      <c r="M51" s="7" t="n"/>
      <c r="N51" s="2" t="n"/>
      <c r="O51" s="2" t="n"/>
      <c r="P51" s="8" t="n"/>
      <c r="Q51" s="7" t="n"/>
      <c r="R51" s="12">
        <f>IF(B51="","",IF(I51="Confirmado","Presença confirmada",IF(I51="Recusado","Não comparecerá","Aguardando resposta")))</f>
        <v/>
      </c>
      <c r="S51" s="13">
        <f>IF(B51="","",IFERROR(IF(I51="Confirmado",1,0),0))</f>
        <v/>
      </c>
    </row>
    <row r="52" ht="24" customHeight="1">
      <c r="A52" s="2" t="n"/>
      <c r="B52" s="3" t="n"/>
      <c r="C52" s="3" t="n"/>
      <c r="D52" s="3" t="n"/>
      <c r="E52" s="3" t="n"/>
      <c r="F52" s="3" t="n"/>
      <c r="G52" s="2" t="n"/>
      <c r="H52" s="33" t="n"/>
      <c r="I52" s="2" t="n"/>
      <c r="J52" s="33" t="n"/>
      <c r="K52" s="5" t="n"/>
      <c r="L52" s="6">
        <f>IF(B52="","",1+K52)</f>
        <v/>
      </c>
      <c r="M52" s="7" t="n"/>
      <c r="N52" s="2" t="n"/>
      <c r="O52" s="2" t="n"/>
      <c r="P52" s="8" t="n"/>
      <c r="Q52" s="7" t="n"/>
      <c r="R52" s="9">
        <f>IF(B52="","",IF(I52="Confirmado","Presença confirmada",IF(I52="Recusado","Não comparecerá","Aguardando resposta")))</f>
        <v/>
      </c>
      <c r="S52" s="10">
        <f>IF(B52="","",IFERROR(IF(I52="Confirmado",1,0),0))</f>
        <v/>
      </c>
    </row>
    <row r="53" ht="24" customHeight="1">
      <c r="A53" s="2" t="n"/>
      <c r="B53" s="3" t="n"/>
      <c r="C53" s="3" t="n"/>
      <c r="D53" s="3" t="n"/>
      <c r="E53" s="3" t="n"/>
      <c r="F53" s="3" t="n"/>
      <c r="G53" s="2" t="n"/>
      <c r="H53" s="33" t="n"/>
      <c r="I53" s="2" t="n"/>
      <c r="J53" s="33" t="n"/>
      <c r="K53" s="5" t="n"/>
      <c r="L53" s="11">
        <f>IF(B53="","",1+K53)</f>
        <v/>
      </c>
      <c r="M53" s="7" t="n"/>
      <c r="N53" s="2" t="n"/>
      <c r="O53" s="2" t="n"/>
      <c r="P53" s="8" t="n"/>
      <c r="Q53" s="7" t="n"/>
      <c r="R53" s="12">
        <f>IF(B53="","",IF(I53="Confirmado","Presença confirmada",IF(I53="Recusado","Não comparecerá","Aguardando resposta")))</f>
        <v/>
      </c>
      <c r="S53" s="13">
        <f>IF(B53="","",IFERROR(IF(I53="Confirmado",1,0),0))</f>
        <v/>
      </c>
    </row>
    <row r="54" ht="24" customHeight="1">
      <c r="A54" s="2" t="n"/>
      <c r="B54" s="3" t="n"/>
      <c r="C54" s="3" t="n"/>
      <c r="D54" s="3" t="n"/>
      <c r="E54" s="3" t="n"/>
      <c r="F54" s="3" t="n"/>
      <c r="G54" s="2" t="n"/>
      <c r="H54" s="33" t="n"/>
      <c r="I54" s="2" t="n"/>
      <c r="J54" s="33" t="n"/>
      <c r="K54" s="5" t="n"/>
      <c r="L54" s="6">
        <f>IF(B54="","",1+K54)</f>
        <v/>
      </c>
      <c r="M54" s="7" t="n"/>
      <c r="N54" s="2" t="n"/>
      <c r="O54" s="2" t="n"/>
      <c r="P54" s="8" t="n"/>
      <c r="Q54" s="7" t="n"/>
      <c r="R54" s="9">
        <f>IF(B54="","",IF(I54="Confirmado","Presença confirmada",IF(I54="Recusado","Não comparecerá","Aguardando resposta")))</f>
        <v/>
      </c>
      <c r="S54" s="10">
        <f>IF(B54="","",IFERROR(IF(I54="Confirmado",1,0),0))</f>
        <v/>
      </c>
    </row>
    <row r="55" ht="24" customHeight="1">
      <c r="A55" s="2" t="n"/>
      <c r="B55" s="3" t="n"/>
      <c r="C55" s="3" t="n"/>
      <c r="D55" s="3" t="n"/>
      <c r="E55" s="3" t="n"/>
      <c r="F55" s="3" t="n"/>
      <c r="G55" s="2" t="n"/>
      <c r="H55" s="33" t="n"/>
      <c r="I55" s="2" t="n"/>
      <c r="J55" s="33" t="n"/>
      <c r="K55" s="5" t="n"/>
      <c r="L55" s="11">
        <f>IF(B55="","",1+K55)</f>
        <v/>
      </c>
      <c r="M55" s="7" t="n"/>
      <c r="N55" s="2" t="n"/>
      <c r="O55" s="2" t="n"/>
      <c r="P55" s="8" t="n"/>
      <c r="Q55" s="7" t="n"/>
      <c r="R55" s="12">
        <f>IF(B55="","",IF(I55="Confirmado","Presença confirmada",IF(I55="Recusado","Não comparecerá","Aguardando resposta")))</f>
        <v/>
      </c>
      <c r="S55" s="13">
        <f>IF(B55="","",IFERROR(IF(I55="Confirmado",1,0),0))</f>
        <v/>
      </c>
    </row>
    <row r="56" ht="24" customHeight="1">
      <c r="A56" s="2" t="n"/>
      <c r="B56" s="3" t="n"/>
      <c r="C56" s="3" t="n"/>
      <c r="D56" s="3" t="n"/>
      <c r="E56" s="3" t="n"/>
      <c r="F56" s="3" t="n"/>
      <c r="G56" s="2" t="n"/>
      <c r="H56" s="33" t="n"/>
      <c r="I56" s="2" t="n"/>
      <c r="J56" s="33" t="n"/>
      <c r="K56" s="5" t="n"/>
      <c r="L56" s="6">
        <f>IF(B56="","",1+K56)</f>
        <v/>
      </c>
      <c r="M56" s="7" t="n"/>
      <c r="N56" s="2" t="n"/>
      <c r="O56" s="2" t="n"/>
      <c r="P56" s="8" t="n"/>
      <c r="Q56" s="7" t="n"/>
      <c r="R56" s="9">
        <f>IF(B56="","",IF(I56="Confirmado","Presença confirmada",IF(I56="Recusado","Não comparecerá","Aguardando resposta")))</f>
        <v/>
      </c>
      <c r="S56" s="10">
        <f>IF(B56="","",IFERROR(IF(I56="Confirmado",1,0),0))</f>
        <v/>
      </c>
    </row>
    <row r="57" ht="24" customHeight="1">
      <c r="A57" s="2" t="n"/>
      <c r="B57" s="3" t="n"/>
      <c r="C57" s="3" t="n"/>
      <c r="D57" s="3" t="n"/>
      <c r="E57" s="3" t="n"/>
      <c r="F57" s="3" t="n"/>
      <c r="G57" s="2" t="n"/>
      <c r="H57" s="33" t="n"/>
      <c r="I57" s="2" t="n"/>
      <c r="J57" s="33" t="n"/>
      <c r="K57" s="5" t="n"/>
      <c r="L57" s="11">
        <f>IF(B57="","",1+K57)</f>
        <v/>
      </c>
      <c r="M57" s="7" t="n"/>
      <c r="N57" s="2" t="n"/>
      <c r="O57" s="2" t="n"/>
      <c r="P57" s="8" t="n"/>
      <c r="Q57" s="7" t="n"/>
      <c r="R57" s="12">
        <f>IF(B57="","",IF(I57="Confirmado","Presença confirmada",IF(I57="Recusado","Não comparecerá","Aguardando resposta")))</f>
        <v/>
      </c>
      <c r="S57" s="13">
        <f>IF(B57="","",IFERROR(IF(I57="Confirmado",1,0),0))</f>
        <v/>
      </c>
    </row>
    <row r="58" ht="24" customHeight="1">
      <c r="A58" s="2" t="n"/>
      <c r="B58" s="3" t="n"/>
      <c r="C58" s="3" t="n"/>
      <c r="D58" s="3" t="n"/>
      <c r="E58" s="3" t="n"/>
      <c r="F58" s="3" t="n"/>
      <c r="G58" s="2" t="n"/>
      <c r="H58" s="33" t="n"/>
      <c r="I58" s="2" t="n"/>
      <c r="J58" s="33" t="n"/>
      <c r="K58" s="5" t="n"/>
      <c r="L58" s="6">
        <f>IF(B58="","",1+K58)</f>
        <v/>
      </c>
      <c r="M58" s="7" t="n"/>
      <c r="N58" s="2" t="n"/>
      <c r="O58" s="2" t="n"/>
      <c r="P58" s="8" t="n"/>
      <c r="Q58" s="7" t="n"/>
      <c r="R58" s="9">
        <f>IF(B58="","",IF(I58="Confirmado","Presença confirmada",IF(I58="Recusado","Não comparecerá","Aguardando resposta")))</f>
        <v/>
      </c>
      <c r="S58" s="10">
        <f>IF(B58="","",IFERROR(IF(I58="Confirmado",1,0),0))</f>
        <v/>
      </c>
    </row>
    <row r="59" ht="24" customHeight="1">
      <c r="A59" s="2" t="n"/>
      <c r="B59" s="3" t="n"/>
      <c r="C59" s="3" t="n"/>
      <c r="D59" s="3" t="n"/>
      <c r="E59" s="3" t="n"/>
      <c r="F59" s="3" t="n"/>
      <c r="G59" s="2" t="n"/>
      <c r="H59" s="33" t="n"/>
      <c r="I59" s="2" t="n"/>
      <c r="J59" s="33" t="n"/>
      <c r="K59" s="5" t="n"/>
      <c r="L59" s="11">
        <f>IF(B59="","",1+K59)</f>
        <v/>
      </c>
      <c r="M59" s="7" t="n"/>
      <c r="N59" s="2" t="n"/>
      <c r="O59" s="2" t="n"/>
      <c r="P59" s="8" t="n"/>
      <c r="Q59" s="7" t="n"/>
      <c r="R59" s="12">
        <f>IF(B59="","",IF(I59="Confirmado","Presença confirmada",IF(I59="Recusado","Não comparecerá","Aguardando resposta")))</f>
        <v/>
      </c>
      <c r="S59" s="13">
        <f>IF(B59="","",IFERROR(IF(I59="Confirmado",1,0),0))</f>
        <v/>
      </c>
    </row>
    <row r="60" ht="24" customHeight="1">
      <c r="A60" s="2" t="n"/>
      <c r="B60" s="3" t="n"/>
      <c r="C60" s="3" t="n"/>
      <c r="D60" s="3" t="n"/>
      <c r="E60" s="3" t="n"/>
      <c r="F60" s="3" t="n"/>
      <c r="G60" s="2" t="n"/>
      <c r="H60" s="33" t="n"/>
      <c r="I60" s="2" t="n"/>
      <c r="J60" s="33" t="n"/>
      <c r="K60" s="5" t="n"/>
      <c r="L60" s="6">
        <f>IF(B60="","",1+K60)</f>
        <v/>
      </c>
      <c r="M60" s="7" t="n"/>
      <c r="N60" s="2" t="n"/>
      <c r="O60" s="2" t="n"/>
      <c r="P60" s="8" t="n"/>
      <c r="Q60" s="7" t="n"/>
      <c r="R60" s="9">
        <f>IF(B60="","",IF(I60="Confirmado","Presença confirmada",IF(I60="Recusado","Não comparecerá","Aguardando resposta")))</f>
        <v/>
      </c>
      <c r="S60" s="10">
        <f>IF(B60="","",IFERROR(IF(I60="Confirmado",1,0),0))</f>
        <v/>
      </c>
    </row>
    <row r="61" ht="24" customHeight="1">
      <c r="A61" s="2" t="n"/>
      <c r="B61" s="3" t="n"/>
      <c r="C61" s="3" t="n"/>
      <c r="D61" s="3" t="n"/>
      <c r="E61" s="3" t="n"/>
      <c r="F61" s="3" t="n"/>
      <c r="G61" s="2" t="n"/>
      <c r="H61" s="33" t="n"/>
      <c r="I61" s="2" t="n"/>
      <c r="J61" s="33" t="n"/>
      <c r="K61" s="5" t="n"/>
      <c r="L61" s="11">
        <f>IF(B61="","",1+K61)</f>
        <v/>
      </c>
      <c r="M61" s="7" t="n"/>
      <c r="N61" s="2" t="n"/>
      <c r="O61" s="2" t="n"/>
      <c r="P61" s="8" t="n"/>
      <c r="Q61" s="7" t="n"/>
      <c r="R61" s="12">
        <f>IF(B61="","",IF(I61="Confirmado","Presença confirmada",IF(I61="Recusado","Não comparecerá","Aguardando resposta")))</f>
        <v/>
      </c>
      <c r="S61" s="13">
        <f>IF(B61="","",IFERROR(IF(I61="Confirmado",1,0),0))</f>
        <v/>
      </c>
    </row>
    <row r="62" ht="24" customHeight="1">
      <c r="A62" s="2" t="n"/>
      <c r="B62" s="3" t="n"/>
      <c r="C62" s="3" t="n"/>
      <c r="D62" s="3" t="n"/>
      <c r="E62" s="3" t="n"/>
      <c r="F62" s="3" t="n"/>
      <c r="G62" s="2" t="n"/>
      <c r="H62" s="33" t="n"/>
      <c r="I62" s="2" t="n"/>
      <c r="J62" s="33" t="n"/>
      <c r="K62" s="5" t="n"/>
      <c r="L62" s="6">
        <f>IF(B62="","",1+K62)</f>
        <v/>
      </c>
      <c r="M62" s="7" t="n"/>
      <c r="N62" s="2" t="n"/>
      <c r="O62" s="2" t="n"/>
      <c r="P62" s="8" t="n"/>
      <c r="Q62" s="7" t="n"/>
      <c r="R62" s="9">
        <f>IF(B62="","",IF(I62="Confirmado","Presença confirmada",IF(I62="Recusado","Não comparecerá","Aguardando resposta")))</f>
        <v/>
      </c>
      <c r="S62" s="10">
        <f>IF(B62="","",IFERROR(IF(I62="Confirmado",1,0),0))</f>
        <v/>
      </c>
    </row>
    <row r="63" ht="24" customHeight="1">
      <c r="A63" s="2" t="n"/>
      <c r="B63" s="3" t="n"/>
      <c r="C63" s="3" t="n"/>
      <c r="D63" s="3" t="n"/>
      <c r="E63" s="3" t="n"/>
      <c r="F63" s="3" t="n"/>
      <c r="G63" s="2" t="n"/>
      <c r="H63" s="33" t="n"/>
      <c r="I63" s="2" t="n"/>
      <c r="J63" s="33" t="n"/>
      <c r="K63" s="5" t="n"/>
      <c r="L63" s="11">
        <f>IF(B63="","",1+K63)</f>
        <v/>
      </c>
      <c r="M63" s="7" t="n"/>
      <c r="N63" s="2" t="n"/>
      <c r="O63" s="2" t="n"/>
      <c r="P63" s="8" t="n"/>
      <c r="Q63" s="7" t="n"/>
      <c r="R63" s="12">
        <f>IF(B63="","",IF(I63="Confirmado","Presença confirmada",IF(I63="Recusado","Não comparecerá","Aguardando resposta")))</f>
        <v/>
      </c>
      <c r="S63" s="13">
        <f>IF(B63="","",IFERROR(IF(I63="Confirmado",1,0),0))</f>
        <v/>
      </c>
    </row>
    <row r="64" ht="24" customHeight="1">
      <c r="A64" s="2" t="n"/>
      <c r="B64" s="3" t="n"/>
      <c r="C64" s="3" t="n"/>
      <c r="D64" s="3" t="n"/>
      <c r="E64" s="3" t="n"/>
      <c r="F64" s="3" t="n"/>
      <c r="G64" s="2" t="n"/>
      <c r="H64" s="33" t="n"/>
      <c r="I64" s="2" t="n"/>
      <c r="J64" s="33" t="n"/>
      <c r="K64" s="5" t="n"/>
      <c r="L64" s="6">
        <f>IF(B64="","",1+K64)</f>
        <v/>
      </c>
      <c r="M64" s="7" t="n"/>
      <c r="N64" s="2" t="n"/>
      <c r="O64" s="2" t="n"/>
      <c r="P64" s="8" t="n"/>
      <c r="Q64" s="7" t="n"/>
      <c r="R64" s="9">
        <f>IF(B64="","",IF(I64="Confirmado","Presença confirmada",IF(I64="Recusado","Não comparecerá","Aguardando resposta")))</f>
        <v/>
      </c>
      <c r="S64" s="10">
        <f>IF(B64="","",IFERROR(IF(I64="Confirmado",1,0),0))</f>
        <v/>
      </c>
    </row>
    <row r="65" ht="24" customHeight="1">
      <c r="A65" s="2" t="n"/>
      <c r="B65" s="3" t="n"/>
      <c r="C65" s="3" t="n"/>
      <c r="D65" s="3" t="n"/>
      <c r="E65" s="3" t="n"/>
      <c r="F65" s="3" t="n"/>
      <c r="G65" s="2" t="n"/>
      <c r="H65" s="33" t="n"/>
      <c r="I65" s="2" t="n"/>
      <c r="J65" s="33" t="n"/>
      <c r="K65" s="5" t="n"/>
      <c r="L65" s="11">
        <f>IF(B65="","",1+K65)</f>
        <v/>
      </c>
      <c r="M65" s="7" t="n"/>
      <c r="N65" s="2" t="n"/>
      <c r="O65" s="2" t="n"/>
      <c r="P65" s="8" t="n"/>
      <c r="Q65" s="7" t="n"/>
      <c r="R65" s="12">
        <f>IF(B65="","",IF(I65="Confirmado","Presença confirmada",IF(I65="Recusado","Não comparecerá","Aguardando resposta")))</f>
        <v/>
      </c>
      <c r="S65" s="13">
        <f>IF(B65="","",IFERROR(IF(I65="Confirmado",1,0),0))</f>
        <v/>
      </c>
    </row>
    <row r="66" ht="24" customHeight="1">
      <c r="A66" s="2" t="n"/>
      <c r="B66" s="3" t="n"/>
      <c r="C66" s="3" t="n"/>
      <c r="D66" s="3" t="n"/>
      <c r="E66" s="3" t="n"/>
      <c r="F66" s="3" t="n"/>
      <c r="G66" s="2" t="n"/>
      <c r="H66" s="33" t="n"/>
      <c r="I66" s="2" t="n"/>
      <c r="J66" s="33" t="n"/>
      <c r="K66" s="5" t="n"/>
      <c r="L66" s="6">
        <f>IF(B66="","",1+K66)</f>
        <v/>
      </c>
      <c r="M66" s="7" t="n"/>
      <c r="N66" s="2" t="n"/>
      <c r="O66" s="2" t="n"/>
      <c r="P66" s="8" t="n"/>
      <c r="Q66" s="7" t="n"/>
      <c r="R66" s="9">
        <f>IF(B66="","",IF(I66="Confirmado","Presença confirmada",IF(I66="Recusado","Não comparecerá","Aguardando resposta")))</f>
        <v/>
      </c>
      <c r="S66" s="10">
        <f>IF(B66="","",IFERROR(IF(I66="Confirmado",1,0),0))</f>
        <v/>
      </c>
    </row>
    <row r="67" ht="24" customHeight="1">
      <c r="A67" s="2" t="n"/>
      <c r="B67" s="3" t="n"/>
      <c r="C67" s="3" t="n"/>
      <c r="D67" s="3" t="n"/>
      <c r="E67" s="3" t="n"/>
      <c r="F67" s="3" t="n"/>
      <c r="G67" s="2" t="n"/>
      <c r="H67" s="33" t="n"/>
      <c r="I67" s="2" t="n"/>
      <c r="J67" s="33" t="n"/>
      <c r="K67" s="5" t="n"/>
      <c r="L67" s="11">
        <f>IF(B67="","",1+K67)</f>
        <v/>
      </c>
      <c r="M67" s="7" t="n"/>
      <c r="N67" s="2" t="n"/>
      <c r="O67" s="2" t="n"/>
      <c r="P67" s="8" t="n"/>
      <c r="Q67" s="7" t="n"/>
      <c r="R67" s="12">
        <f>IF(B67="","",IF(I67="Confirmado","Presença confirmada",IF(I67="Recusado","Não comparecerá","Aguardando resposta")))</f>
        <v/>
      </c>
      <c r="S67" s="13">
        <f>IF(B67="","",IFERROR(IF(I67="Confirmado",1,0),0))</f>
        <v/>
      </c>
    </row>
    <row r="68" ht="24" customHeight="1">
      <c r="A68" s="2" t="n"/>
      <c r="B68" s="3" t="n"/>
      <c r="C68" s="3" t="n"/>
      <c r="D68" s="3" t="n"/>
      <c r="E68" s="3" t="n"/>
      <c r="F68" s="3" t="n"/>
      <c r="G68" s="2" t="n"/>
      <c r="H68" s="33" t="n"/>
      <c r="I68" s="2" t="n"/>
      <c r="J68" s="33" t="n"/>
      <c r="K68" s="5" t="n"/>
      <c r="L68" s="6">
        <f>IF(B68="","",1+K68)</f>
        <v/>
      </c>
      <c r="M68" s="7" t="n"/>
      <c r="N68" s="2" t="n"/>
      <c r="O68" s="2" t="n"/>
      <c r="P68" s="8" t="n"/>
      <c r="Q68" s="7" t="n"/>
      <c r="R68" s="9">
        <f>IF(B68="","",IF(I68="Confirmado","Presença confirmada",IF(I68="Recusado","Não comparecerá","Aguardando resposta")))</f>
        <v/>
      </c>
      <c r="S68" s="10">
        <f>IF(B68="","",IFERROR(IF(I68="Confirmado",1,0),0))</f>
        <v/>
      </c>
    </row>
    <row r="69" ht="24" customHeight="1">
      <c r="A69" s="2" t="n"/>
      <c r="B69" s="3" t="n"/>
      <c r="C69" s="3" t="n"/>
      <c r="D69" s="3" t="n"/>
      <c r="E69" s="3" t="n"/>
      <c r="F69" s="3" t="n"/>
      <c r="G69" s="2" t="n"/>
      <c r="H69" s="33" t="n"/>
      <c r="I69" s="2" t="n"/>
      <c r="J69" s="33" t="n"/>
      <c r="K69" s="5" t="n"/>
      <c r="L69" s="11">
        <f>IF(B69="","",1+K69)</f>
        <v/>
      </c>
      <c r="M69" s="7" t="n"/>
      <c r="N69" s="2" t="n"/>
      <c r="O69" s="2" t="n"/>
      <c r="P69" s="8" t="n"/>
      <c r="Q69" s="7" t="n"/>
      <c r="R69" s="12">
        <f>IF(B69="","",IF(I69="Confirmado","Presença confirmada",IF(I69="Recusado","Não comparecerá","Aguardando resposta")))</f>
        <v/>
      </c>
      <c r="S69" s="13">
        <f>IF(B69="","",IFERROR(IF(I69="Confirmado",1,0),0))</f>
        <v/>
      </c>
    </row>
    <row r="70" ht="24" customHeight="1">
      <c r="A70" s="2" t="n"/>
      <c r="B70" s="3" t="n"/>
      <c r="C70" s="3" t="n"/>
      <c r="D70" s="3" t="n"/>
      <c r="E70" s="3" t="n"/>
      <c r="F70" s="3" t="n"/>
      <c r="G70" s="2" t="n"/>
      <c r="H70" s="33" t="n"/>
      <c r="I70" s="2" t="n"/>
      <c r="J70" s="33" t="n"/>
      <c r="K70" s="5" t="n"/>
      <c r="L70" s="6">
        <f>IF(B70="","",1+K70)</f>
        <v/>
      </c>
      <c r="M70" s="7" t="n"/>
      <c r="N70" s="2" t="n"/>
      <c r="O70" s="2" t="n"/>
      <c r="P70" s="8" t="n"/>
      <c r="Q70" s="7" t="n"/>
      <c r="R70" s="9">
        <f>IF(B70="","",IF(I70="Confirmado","Presença confirmada",IF(I70="Recusado","Não comparecerá","Aguardando resposta")))</f>
        <v/>
      </c>
      <c r="S70" s="10">
        <f>IF(B70="","",IFERROR(IF(I70="Confirmado",1,0),0))</f>
        <v/>
      </c>
    </row>
    <row r="71" ht="24" customHeight="1">
      <c r="A71" s="2" t="n"/>
      <c r="B71" s="3" t="n"/>
      <c r="C71" s="3" t="n"/>
      <c r="D71" s="3" t="n"/>
      <c r="E71" s="3" t="n"/>
      <c r="F71" s="3" t="n"/>
      <c r="G71" s="2" t="n"/>
      <c r="H71" s="33" t="n"/>
      <c r="I71" s="2" t="n"/>
      <c r="J71" s="33" t="n"/>
      <c r="K71" s="5" t="n"/>
      <c r="L71" s="11">
        <f>IF(B71="","",1+K71)</f>
        <v/>
      </c>
      <c r="M71" s="7" t="n"/>
      <c r="N71" s="2" t="n"/>
      <c r="O71" s="2" t="n"/>
      <c r="P71" s="8" t="n"/>
      <c r="Q71" s="7" t="n"/>
      <c r="R71" s="12">
        <f>IF(B71="","",IF(I71="Confirmado","Presença confirmada",IF(I71="Recusado","Não comparecerá","Aguardando resposta")))</f>
        <v/>
      </c>
      <c r="S71" s="13">
        <f>IF(B71="","",IFERROR(IF(I71="Confirmado",1,0),0))</f>
        <v/>
      </c>
    </row>
    <row r="72" ht="24" customHeight="1">
      <c r="A72" s="2" t="n"/>
      <c r="B72" s="3" t="n"/>
      <c r="C72" s="3" t="n"/>
      <c r="D72" s="3" t="n"/>
      <c r="E72" s="3" t="n"/>
      <c r="F72" s="3" t="n"/>
      <c r="G72" s="2" t="n"/>
      <c r="H72" s="33" t="n"/>
      <c r="I72" s="2" t="n"/>
      <c r="J72" s="33" t="n"/>
      <c r="K72" s="5" t="n"/>
      <c r="L72" s="6">
        <f>IF(B72="","",1+K72)</f>
        <v/>
      </c>
      <c r="M72" s="7" t="n"/>
      <c r="N72" s="2" t="n"/>
      <c r="O72" s="2" t="n"/>
      <c r="P72" s="8" t="n"/>
      <c r="Q72" s="7" t="n"/>
      <c r="R72" s="9">
        <f>IF(B72="","",IF(I72="Confirmado","Presença confirmada",IF(I72="Recusado","Não comparecerá","Aguardando resposta")))</f>
        <v/>
      </c>
      <c r="S72" s="10">
        <f>IF(B72="","",IFERROR(IF(I72="Confirmado",1,0),0))</f>
        <v/>
      </c>
    </row>
    <row r="73" ht="24" customHeight="1">
      <c r="A73" s="2" t="n"/>
      <c r="B73" s="3" t="n"/>
      <c r="C73" s="3" t="n"/>
      <c r="D73" s="3" t="n"/>
      <c r="E73" s="3" t="n"/>
      <c r="F73" s="3" t="n"/>
      <c r="G73" s="2" t="n"/>
      <c r="H73" s="33" t="n"/>
      <c r="I73" s="2" t="n"/>
      <c r="J73" s="33" t="n"/>
      <c r="K73" s="5" t="n"/>
      <c r="L73" s="11">
        <f>IF(B73="","",1+K73)</f>
        <v/>
      </c>
      <c r="M73" s="7" t="n"/>
      <c r="N73" s="2" t="n"/>
      <c r="O73" s="2" t="n"/>
      <c r="P73" s="8" t="n"/>
      <c r="Q73" s="7" t="n"/>
      <c r="R73" s="12">
        <f>IF(B73="","",IF(I73="Confirmado","Presença confirmada",IF(I73="Recusado","Não comparecerá","Aguardando resposta")))</f>
        <v/>
      </c>
      <c r="S73" s="13">
        <f>IF(B73="","",IFERROR(IF(I73="Confirmado",1,0),0))</f>
        <v/>
      </c>
    </row>
    <row r="74" ht="24" customHeight="1">
      <c r="A74" s="2" t="n"/>
      <c r="B74" s="3" t="n"/>
      <c r="C74" s="3" t="n"/>
      <c r="D74" s="3" t="n"/>
      <c r="E74" s="3" t="n"/>
      <c r="F74" s="3" t="n"/>
      <c r="G74" s="2" t="n"/>
      <c r="H74" s="33" t="n"/>
      <c r="I74" s="2" t="n"/>
      <c r="J74" s="33" t="n"/>
      <c r="K74" s="5" t="n"/>
      <c r="L74" s="6">
        <f>IF(B74="","",1+K74)</f>
        <v/>
      </c>
      <c r="M74" s="7" t="n"/>
      <c r="N74" s="2" t="n"/>
      <c r="O74" s="2" t="n"/>
      <c r="P74" s="8" t="n"/>
      <c r="Q74" s="7" t="n"/>
      <c r="R74" s="9">
        <f>IF(B74="","",IF(I74="Confirmado","Presença confirmada",IF(I74="Recusado","Não comparecerá","Aguardando resposta")))</f>
        <v/>
      </c>
      <c r="S74" s="10">
        <f>IF(B74="","",IFERROR(IF(I74="Confirmado",1,0),0))</f>
        <v/>
      </c>
    </row>
    <row r="75" ht="24" customHeight="1">
      <c r="A75" s="2" t="n"/>
      <c r="B75" s="3" t="n"/>
      <c r="C75" s="3" t="n"/>
      <c r="D75" s="3" t="n"/>
      <c r="E75" s="3" t="n"/>
      <c r="F75" s="3" t="n"/>
      <c r="G75" s="2" t="n"/>
      <c r="H75" s="33" t="n"/>
      <c r="I75" s="2" t="n"/>
      <c r="J75" s="33" t="n"/>
      <c r="K75" s="5" t="n"/>
      <c r="L75" s="11">
        <f>IF(B75="","",1+K75)</f>
        <v/>
      </c>
      <c r="M75" s="7" t="n"/>
      <c r="N75" s="2" t="n"/>
      <c r="O75" s="2" t="n"/>
      <c r="P75" s="8" t="n"/>
      <c r="Q75" s="7" t="n"/>
      <c r="R75" s="12">
        <f>IF(B75="","",IF(I75="Confirmado","Presença confirmada",IF(I75="Recusado","Não comparecerá","Aguardando resposta")))</f>
        <v/>
      </c>
      <c r="S75" s="13">
        <f>IF(B75="","",IFERROR(IF(I75="Confirmado",1,0),0))</f>
        <v/>
      </c>
    </row>
    <row r="76" ht="24" customHeight="1">
      <c r="A76" s="2" t="n"/>
      <c r="B76" s="3" t="n"/>
      <c r="C76" s="3" t="n"/>
      <c r="D76" s="3" t="n"/>
      <c r="E76" s="3" t="n"/>
      <c r="F76" s="3" t="n"/>
      <c r="G76" s="2" t="n"/>
      <c r="H76" s="33" t="n"/>
      <c r="I76" s="2" t="n"/>
      <c r="J76" s="33" t="n"/>
      <c r="K76" s="5" t="n"/>
      <c r="L76" s="6">
        <f>IF(B76="","",1+K76)</f>
        <v/>
      </c>
      <c r="M76" s="7" t="n"/>
      <c r="N76" s="2" t="n"/>
      <c r="O76" s="2" t="n"/>
      <c r="P76" s="8" t="n"/>
      <c r="Q76" s="7" t="n"/>
      <c r="R76" s="9">
        <f>IF(B76="","",IF(I76="Confirmado","Presença confirmada",IF(I76="Recusado","Não comparecerá","Aguardando resposta")))</f>
        <v/>
      </c>
      <c r="S76" s="10">
        <f>IF(B76="","",IFERROR(IF(I76="Confirmado",1,0),0))</f>
        <v/>
      </c>
    </row>
    <row r="77" ht="24" customHeight="1">
      <c r="A77" s="2" t="n"/>
      <c r="B77" s="3" t="n"/>
      <c r="C77" s="3" t="n"/>
      <c r="D77" s="3" t="n"/>
      <c r="E77" s="3" t="n"/>
      <c r="F77" s="3" t="n"/>
      <c r="G77" s="2" t="n"/>
      <c r="H77" s="33" t="n"/>
      <c r="I77" s="2" t="n"/>
      <c r="J77" s="33" t="n"/>
      <c r="K77" s="5" t="n"/>
      <c r="L77" s="11">
        <f>IF(B77="","",1+K77)</f>
        <v/>
      </c>
      <c r="M77" s="7" t="n"/>
      <c r="N77" s="2" t="n"/>
      <c r="O77" s="2" t="n"/>
      <c r="P77" s="8" t="n"/>
      <c r="Q77" s="7" t="n"/>
      <c r="R77" s="12">
        <f>IF(B77="","",IF(I77="Confirmado","Presença confirmada",IF(I77="Recusado","Não comparecerá","Aguardando resposta")))</f>
        <v/>
      </c>
      <c r="S77" s="13">
        <f>IF(B77="","",IFERROR(IF(I77="Confirmado",1,0),0))</f>
        <v/>
      </c>
    </row>
    <row r="78" ht="24" customHeight="1">
      <c r="A78" s="2" t="n"/>
      <c r="B78" s="3" t="n"/>
      <c r="C78" s="3" t="n"/>
      <c r="D78" s="3" t="n"/>
      <c r="E78" s="3" t="n"/>
      <c r="F78" s="3" t="n"/>
      <c r="G78" s="2" t="n"/>
      <c r="H78" s="33" t="n"/>
      <c r="I78" s="2" t="n"/>
      <c r="J78" s="33" t="n"/>
      <c r="K78" s="5" t="n"/>
      <c r="L78" s="6">
        <f>IF(B78="","",1+K78)</f>
        <v/>
      </c>
      <c r="M78" s="7" t="n"/>
      <c r="N78" s="2" t="n"/>
      <c r="O78" s="2" t="n"/>
      <c r="P78" s="8" t="n"/>
      <c r="Q78" s="7" t="n"/>
      <c r="R78" s="9">
        <f>IF(B78="","",IF(I78="Confirmado","Presença confirmada",IF(I78="Recusado","Não comparecerá","Aguardando resposta")))</f>
        <v/>
      </c>
      <c r="S78" s="10">
        <f>IF(B78="","",IFERROR(IF(I78="Confirmado",1,0),0))</f>
        <v/>
      </c>
    </row>
    <row r="79" ht="24" customHeight="1">
      <c r="A79" s="2" t="n"/>
      <c r="B79" s="3" t="n"/>
      <c r="C79" s="3" t="n"/>
      <c r="D79" s="3" t="n"/>
      <c r="E79" s="3" t="n"/>
      <c r="F79" s="3" t="n"/>
      <c r="G79" s="2" t="n"/>
      <c r="H79" s="33" t="n"/>
      <c r="I79" s="2" t="n"/>
      <c r="J79" s="33" t="n"/>
      <c r="K79" s="5" t="n"/>
      <c r="L79" s="11">
        <f>IF(B79="","",1+K79)</f>
        <v/>
      </c>
      <c r="M79" s="7" t="n"/>
      <c r="N79" s="2" t="n"/>
      <c r="O79" s="2" t="n"/>
      <c r="P79" s="8" t="n"/>
      <c r="Q79" s="7" t="n"/>
      <c r="R79" s="12">
        <f>IF(B79="","",IF(I79="Confirmado","Presença confirmada",IF(I79="Recusado","Não comparecerá","Aguardando resposta")))</f>
        <v/>
      </c>
      <c r="S79" s="13">
        <f>IF(B79="","",IFERROR(IF(I79="Confirmado",1,0),0))</f>
        <v/>
      </c>
    </row>
    <row r="80" ht="24" customHeight="1">
      <c r="A80" s="2" t="n"/>
      <c r="B80" s="3" t="n"/>
      <c r="C80" s="3" t="n"/>
      <c r="D80" s="3" t="n"/>
      <c r="E80" s="3" t="n"/>
      <c r="F80" s="3" t="n"/>
      <c r="G80" s="2" t="n"/>
      <c r="H80" s="33" t="n"/>
      <c r="I80" s="2" t="n"/>
      <c r="J80" s="33" t="n"/>
      <c r="K80" s="5" t="n"/>
      <c r="L80" s="6">
        <f>IF(B80="","",1+K80)</f>
        <v/>
      </c>
      <c r="M80" s="7" t="n"/>
      <c r="N80" s="2" t="n"/>
      <c r="O80" s="2" t="n"/>
      <c r="P80" s="8" t="n"/>
      <c r="Q80" s="7" t="n"/>
      <c r="R80" s="9">
        <f>IF(B80="","",IF(I80="Confirmado","Presença confirmada",IF(I80="Recusado","Não comparecerá","Aguardando resposta")))</f>
        <v/>
      </c>
      <c r="S80" s="10">
        <f>IF(B80="","",IFERROR(IF(I80="Confirmado",1,0),0))</f>
        <v/>
      </c>
    </row>
    <row r="81" ht="24" customHeight="1">
      <c r="A81" s="2" t="n"/>
      <c r="B81" s="3" t="n"/>
      <c r="C81" s="3" t="n"/>
      <c r="D81" s="3" t="n"/>
      <c r="E81" s="3" t="n"/>
      <c r="F81" s="3" t="n"/>
      <c r="G81" s="2" t="n"/>
      <c r="H81" s="33" t="n"/>
      <c r="I81" s="2" t="n"/>
      <c r="J81" s="33" t="n"/>
      <c r="K81" s="5" t="n"/>
      <c r="L81" s="11">
        <f>IF(B81="","",1+K81)</f>
        <v/>
      </c>
      <c r="M81" s="7" t="n"/>
      <c r="N81" s="2" t="n"/>
      <c r="O81" s="2" t="n"/>
      <c r="P81" s="8" t="n"/>
      <c r="Q81" s="7" t="n"/>
      <c r="R81" s="12">
        <f>IF(B81="","",IF(I81="Confirmado","Presença confirmada",IF(I81="Recusado","Não comparecerá","Aguardando resposta")))</f>
        <v/>
      </c>
      <c r="S81" s="13">
        <f>IF(B81="","",IFERROR(IF(I81="Confirmado",1,0),0))</f>
        <v/>
      </c>
    </row>
    <row r="82" ht="24" customHeight="1">
      <c r="A82" s="2" t="n"/>
      <c r="B82" s="3" t="n"/>
      <c r="C82" s="3" t="n"/>
      <c r="D82" s="3" t="n"/>
      <c r="E82" s="3" t="n"/>
      <c r="F82" s="3" t="n"/>
      <c r="G82" s="2" t="n"/>
      <c r="H82" s="33" t="n"/>
      <c r="I82" s="2" t="n"/>
      <c r="J82" s="33" t="n"/>
      <c r="K82" s="5" t="n"/>
      <c r="L82" s="6">
        <f>IF(B82="","",1+K82)</f>
        <v/>
      </c>
      <c r="M82" s="7" t="n"/>
      <c r="N82" s="2" t="n"/>
      <c r="O82" s="2" t="n"/>
      <c r="P82" s="8" t="n"/>
      <c r="Q82" s="7" t="n"/>
      <c r="R82" s="9">
        <f>IF(B82="","",IF(I82="Confirmado","Presença confirmada",IF(I82="Recusado","Não comparecerá","Aguardando resposta")))</f>
        <v/>
      </c>
      <c r="S82" s="10">
        <f>IF(B82="","",IFERROR(IF(I82="Confirmado",1,0),0))</f>
        <v/>
      </c>
    </row>
    <row r="83" ht="24" customHeight="1">
      <c r="A83" s="2" t="n"/>
      <c r="B83" s="3" t="n"/>
      <c r="C83" s="3" t="n"/>
      <c r="D83" s="3" t="n"/>
      <c r="E83" s="3" t="n"/>
      <c r="F83" s="3" t="n"/>
      <c r="G83" s="2" t="n"/>
      <c r="H83" s="33" t="n"/>
      <c r="I83" s="2" t="n"/>
      <c r="J83" s="33" t="n"/>
      <c r="K83" s="5" t="n"/>
      <c r="L83" s="11">
        <f>IF(B83="","",1+K83)</f>
        <v/>
      </c>
      <c r="M83" s="7" t="n"/>
      <c r="N83" s="2" t="n"/>
      <c r="O83" s="2" t="n"/>
      <c r="P83" s="8" t="n"/>
      <c r="Q83" s="7" t="n"/>
      <c r="R83" s="12">
        <f>IF(B83="","",IF(I83="Confirmado","Presença confirmada",IF(I83="Recusado","Não comparecerá","Aguardando resposta")))</f>
        <v/>
      </c>
      <c r="S83" s="13">
        <f>IF(B83="","",IFERROR(IF(I83="Confirmado",1,0),0))</f>
        <v/>
      </c>
    </row>
    <row r="84" ht="24" customHeight="1">
      <c r="A84" s="2" t="n"/>
      <c r="B84" s="3" t="n"/>
      <c r="C84" s="3" t="n"/>
      <c r="D84" s="3" t="n"/>
      <c r="E84" s="3" t="n"/>
      <c r="F84" s="3" t="n"/>
      <c r="G84" s="2" t="n"/>
      <c r="H84" s="33" t="n"/>
      <c r="I84" s="2" t="n"/>
      <c r="J84" s="33" t="n"/>
      <c r="K84" s="5" t="n"/>
      <c r="L84" s="6">
        <f>IF(B84="","",1+K84)</f>
        <v/>
      </c>
      <c r="M84" s="7" t="n"/>
      <c r="N84" s="2" t="n"/>
      <c r="O84" s="2" t="n"/>
      <c r="P84" s="8" t="n"/>
      <c r="Q84" s="7" t="n"/>
      <c r="R84" s="9">
        <f>IF(B84="","",IF(I84="Confirmado","Presença confirmada",IF(I84="Recusado","Não comparecerá","Aguardando resposta")))</f>
        <v/>
      </c>
      <c r="S84" s="10">
        <f>IF(B84="","",IFERROR(IF(I84="Confirmado",1,0),0))</f>
        <v/>
      </c>
    </row>
    <row r="85" ht="24" customHeight="1">
      <c r="A85" s="2" t="n"/>
      <c r="B85" s="3" t="n"/>
      <c r="C85" s="3" t="n"/>
      <c r="D85" s="3" t="n"/>
      <c r="E85" s="3" t="n"/>
      <c r="F85" s="3" t="n"/>
      <c r="G85" s="2" t="n"/>
      <c r="H85" s="33" t="n"/>
      <c r="I85" s="2" t="n"/>
      <c r="J85" s="33" t="n"/>
      <c r="K85" s="5" t="n"/>
      <c r="L85" s="11">
        <f>IF(B85="","",1+K85)</f>
        <v/>
      </c>
      <c r="M85" s="7" t="n"/>
      <c r="N85" s="2" t="n"/>
      <c r="O85" s="2" t="n"/>
      <c r="P85" s="8" t="n"/>
      <c r="Q85" s="7" t="n"/>
      <c r="R85" s="12">
        <f>IF(B85="","",IF(I85="Confirmado","Presença confirmada",IF(I85="Recusado","Não comparecerá","Aguardando resposta")))</f>
        <v/>
      </c>
      <c r="S85" s="13">
        <f>IF(B85="","",IFERROR(IF(I85="Confirmado",1,0),0))</f>
        <v/>
      </c>
    </row>
    <row r="86" ht="24" customHeight="1">
      <c r="A86" s="2" t="n"/>
      <c r="B86" s="3" t="n"/>
      <c r="C86" s="3" t="n"/>
      <c r="D86" s="3" t="n"/>
      <c r="E86" s="3" t="n"/>
      <c r="F86" s="3" t="n"/>
      <c r="G86" s="2" t="n"/>
      <c r="H86" s="33" t="n"/>
      <c r="I86" s="2" t="n"/>
      <c r="J86" s="33" t="n"/>
      <c r="K86" s="5" t="n"/>
      <c r="L86" s="6">
        <f>IF(B86="","",1+K86)</f>
        <v/>
      </c>
      <c r="M86" s="7" t="n"/>
      <c r="N86" s="2" t="n"/>
      <c r="O86" s="2" t="n"/>
      <c r="P86" s="8" t="n"/>
      <c r="Q86" s="7" t="n"/>
      <c r="R86" s="9">
        <f>IF(B86="","",IF(I86="Confirmado","Presença confirmada",IF(I86="Recusado","Não comparecerá","Aguardando resposta")))</f>
        <v/>
      </c>
      <c r="S86" s="10">
        <f>IF(B86="","",IFERROR(IF(I86="Confirmado",1,0),0))</f>
        <v/>
      </c>
    </row>
    <row r="87" ht="24" customHeight="1">
      <c r="A87" s="2" t="n"/>
      <c r="B87" s="3" t="n"/>
      <c r="C87" s="3" t="n"/>
      <c r="D87" s="3" t="n"/>
      <c r="E87" s="3" t="n"/>
      <c r="F87" s="3" t="n"/>
      <c r="G87" s="2" t="n"/>
      <c r="H87" s="33" t="n"/>
      <c r="I87" s="2" t="n"/>
      <c r="J87" s="33" t="n"/>
      <c r="K87" s="5" t="n"/>
      <c r="L87" s="11">
        <f>IF(B87="","",1+K87)</f>
        <v/>
      </c>
      <c r="M87" s="7" t="n"/>
      <c r="N87" s="2" t="n"/>
      <c r="O87" s="2" t="n"/>
      <c r="P87" s="8" t="n"/>
      <c r="Q87" s="7" t="n"/>
      <c r="R87" s="12">
        <f>IF(B87="","",IF(I87="Confirmado","Presença confirmada",IF(I87="Recusado","Não comparecerá","Aguardando resposta")))</f>
        <v/>
      </c>
      <c r="S87" s="13">
        <f>IF(B87="","",IFERROR(IF(I87="Confirmado",1,0),0))</f>
        <v/>
      </c>
    </row>
    <row r="88" ht="24" customHeight="1">
      <c r="A88" s="2" t="n"/>
      <c r="B88" s="3" t="n"/>
      <c r="C88" s="3" t="n"/>
      <c r="D88" s="3" t="n"/>
      <c r="E88" s="3" t="n"/>
      <c r="F88" s="3" t="n"/>
      <c r="G88" s="2" t="n"/>
      <c r="H88" s="33" t="n"/>
      <c r="I88" s="2" t="n"/>
      <c r="J88" s="33" t="n"/>
      <c r="K88" s="5" t="n"/>
      <c r="L88" s="6">
        <f>IF(B88="","",1+K88)</f>
        <v/>
      </c>
      <c r="M88" s="7" t="n"/>
      <c r="N88" s="2" t="n"/>
      <c r="O88" s="2" t="n"/>
      <c r="P88" s="8" t="n"/>
      <c r="Q88" s="7" t="n"/>
      <c r="R88" s="9">
        <f>IF(B88="","",IF(I88="Confirmado","Presença confirmada",IF(I88="Recusado","Não comparecerá","Aguardando resposta")))</f>
        <v/>
      </c>
      <c r="S88" s="10">
        <f>IF(B88="","",IFERROR(IF(I88="Confirmado",1,0),0))</f>
        <v/>
      </c>
    </row>
    <row r="89" ht="24" customHeight="1">
      <c r="A89" s="2" t="n"/>
      <c r="B89" s="3" t="n"/>
      <c r="C89" s="3" t="n"/>
      <c r="D89" s="3" t="n"/>
      <c r="E89" s="3" t="n"/>
      <c r="F89" s="3" t="n"/>
      <c r="G89" s="2" t="n"/>
      <c r="H89" s="33" t="n"/>
      <c r="I89" s="2" t="n"/>
      <c r="J89" s="33" t="n"/>
      <c r="K89" s="5" t="n"/>
      <c r="L89" s="11">
        <f>IF(B89="","",1+K89)</f>
        <v/>
      </c>
      <c r="M89" s="7" t="n"/>
      <c r="N89" s="2" t="n"/>
      <c r="O89" s="2" t="n"/>
      <c r="P89" s="8" t="n"/>
      <c r="Q89" s="7" t="n"/>
      <c r="R89" s="12">
        <f>IF(B89="","",IF(I89="Confirmado","Presença confirmada",IF(I89="Recusado","Não comparecerá","Aguardando resposta")))</f>
        <v/>
      </c>
      <c r="S89" s="13">
        <f>IF(B89="","",IFERROR(IF(I89="Confirmado",1,0),0))</f>
        <v/>
      </c>
    </row>
    <row r="90" ht="24" customHeight="1">
      <c r="A90" s="2" t="n"/>
      <c r="B90" s="3" t="n"/>
      <c r="C90" s="3" t="n"/>
      <c r="D90" s="3" t="n"/>
      <c r="E90" s="3" t="n"/>
      <c r="F90" s="3" t="n"/>
      <c r="G90" s="2" t="n"/>
      <c r="H90" s="33" t="n"/>
      <c r="I90" s="2" t="n"/>
      <c r="J90" s="33" t="n"/>
      <c r="K90" s="5" t="n"/>
      <c r="L90" s="6">
        <f>IF(B90="","",1+K90)</f>
        <v/>
      </c>
      <c r="M90" s="7" t="n"/>
      <c r="N90" s="2" t="n"/>
      <c r="O90" s="2" t="n"/>
      <c r="P90" s="8" t="n"/>
      <c r="Q90" s="7" t="n"/>
      <c r="R90" s="9">
        <f>IF(B90="","",IF(I90="Confirmado","Presença confirmada",IF(I90="Recusado","Não comparecerá","Aguardando resposta")))</f>
        <v/>
      </c>
      <c r="S90" s="10">
        <f>IF(B90="","",IFERROR(IF(I90="Confirmado",1,0),0))</f>
        <v/>
      </c>
    </row>
    <row r="91" ht="24" customHeight="1">
      <c r="A91" s="2" t="n"/>
      <c r="B91" s="3" t="n"/>
      <c r="C91" s="3" t="n"/>
      <c r="D91" s="3" t="n"/>
      <c r="E91" s="3" t="n"/>
      <c r="F91" s="3" t="n"/>
      <c r="G91" s="2" t="n"/>
      <c r="H91" s="33" t="n"/>
      <c r="I91" s="2" t="n"/>
      <c r="J91" s="33" t="n"/>
      <c r="K91" s="5" t="n"/>
      <c r="L91" s="11">
        <f>IF(B91="","",1+K91)</f>
        <v/>
      </c>
      <c r="M91" s="7" t="n"/>
      <c r="N91" s="2" t="n"/>
      <c r="O91" s="2" t="n"/>
      <c r="P91" s="8" t="n"/>
      <c r="Q91" s="7" t="n"/>
      <c r="R91" s="12">
        <f>IF(B91="","",IF(I91="Confirmado","Presença confirmada",IF(I91="Recusado","Não comparecerá","Aguardando resposta")))</f>
        <v/>
      </c>
      <c r="S91" s="13">
        <f>IF(B91="","",IFERROR(IF(I91="Confirmado",1,0),0))</f>
        <v/>
      </c>
    </row>
    <row r="92" ht="24" customHeight="1">
      <c r="A92" s="2" t="n"/>
      <c r="B92" s="3" t="n"/>
      <c r="C92" s="3" t="n"/>
      <c r="D92" s="3" t="n"/>
      <c r="E92" s="3" t="n"/>
      <c r="F92" s="3" t="n"/>
      <c r="G92" s="2" t="n"/>
      <c r="H92" s="33" t="n"/>
      <c r="I92" s="2" t="n"/>
      <c r="J92" s="33" t="n"/>
      <c r="K92" s="5" t="n"/>
      <c r="L92" s="6">
        <f>IF(B92="","",1+K92)</f>
        <v/>
      </c>
      <c r="M92" s="7" t="n"/>
      <c r="N92" s="2" t="n"/>
      <c r="O92" s="2" t="n"/>
      <c r="P92" s="8" t="n"/>
      <c r="Q92" s="7" t="n"/>
      <c r="R92" s="9">
        <f>IF(B92="","",IF(I92="Confirmado","Presença confirmada",IF(I92="Recusado","Não comparecerá","Aguardando resposta")))</f>
        <v/>
      </c>
      <c r="S92" s="10">
        <f>IF(B92="","",IFERROR(IF(I92="Confirmado",1,0),0))</f>
        <v/>
      </c>
    </row>
    <row r="93" ht="24" customHeight="1">
      <c r="A93" s="2" t="n"/>
      <c r="B93" s="3" t="n"/>
      <c r="C93" s="3" t="n"/>
      <c r="D93" s="3" t="n"/>
      <c r="E93" s="3" t="n"/>
      <c r="F93" s="3" t="n"/>
      <c r="G93" s="2" t="n"/>
      <c r="H93" s="33" t="n"/>
      <c r="I93" s="2" t="n"/>
      <c r="J93" s="33" t="n"/>
      <c r="K93" s="5" t="n"/>
      <c r="L93" s="11">
        <f>IF(B93="","",1+K93)</f>
        <v/>
      </c>
      <c r="M93" s="7" t="n"/>
      <c r="N93" s="2" t="n"/>
      <c r="O93" s="2" t="n"/>
      <c r="P93" s="8" t="n"/>
      <c r="Q93" s="7" t="n"/>
      <c r="R93" s="12">
        <f>IF(B93="","",IF(I93="Confirmado","Presença confirmada",IF(I93="Recusado","Não comparecerá","Aguardando resposta")))</f>
        <v/>
      </c>
      <c r="S93" s="13">
        <f>IF(B93="","",IFERROR(IF(I93="Confirmado",1,0),0))</f>
        <v/>
      </c>
    </row>
    <row r="94" ht="24" customHeight="1">
      <c r="A94" s="2" t="n"/>
      <c r="B94" s="3" t="n"/>
      <c r="C94" s="3" t="n"/>
      <c r="D94" s="3" t="n"/>
      <c r="E94" s="3" t="n"/>
      <c r="F94" s="3" t="n"/>
      <c r="G94" s="2" t="n"/>
      <c r="H94" s="33" t="n"/>
      <c r="I94" s="2" t="n"/>
      <c r="J94" s="33" t="n"/>
      <c r="K94" s="5" t="n"/>
      <c r="L94" s="6">
        <f>IF(B94="","",1+K94)</f>
        <v/>
      </c>
      <c r="M94" s="7" t="n"/>
      <c r="N94" s="2" t="n"/>
      <c r="O94" s="2" t="n"/>
      <c r="P94" s="8" t="n"/>
      <c r="Q94" s="7" t="n"/>
      <c r="R94" s="9">
        <f>IF(B94="","",IF(I94="Confirmado","Presença confirmada",IF(I94="Recusado","Não comparecerá","Aguardando resposta")))</f>
        <v/>
      </c>
      <c r="S94" s="10">
        <f>IF(B94="","",IFERROR(IF(I94="Confirmado",1,0),0))</f>
        <v/>
      </c>
    </row>
    <row r="95" ht="24" customHeight="1">
      <c r="A95" s="2" t="n"/>
      <c r="B95" s="3" t="n"/>
      <c r="C95" s="3" t="n"/>
      <c r="D95" s="3" t="n"/>
      <c r="E95" s="3" t="n"/>
      <c r="F95" s="3" t="n"/>
      <c r="G95" s="2" t="n"/>
      <c r="H95" s="33" t="n"/>
      <c r="I95" s="2" t="n"/>
      <c r="J95" s="33" t="n"/>
      <c r="K95" s="5" t="n"/>
      <c r="L95" s="11">
        <f>IF(B95="","",1+K95)</f>
        <v/>
      </c>
      <c r="M95" s="7" t="n"/>
      <c r="N95" s="2" t="n"/>
      <c r="O95" s="2" t="n"/>
      <c r="P95" s="8" t="n"/>
      <c r="Q95" s="7" t="n"/>
      <c r="R95" s="12">
        <f>IF(B95="","",IF(I95="Confirmado","Presença confirmada",IF(I95="Recusado","Não comparecerá","Aguardando resposta")))</f>
        <v/>
      </c>
      <c r="S95" s="13">
        <f>IF(B95="","",IFERROR(IF(I95="Confirmado",1,0),0))</f>
        <v/>
      </c>
    </row>
    <row r="96" ht="24" customHeight="1">
      <c r="A96" s="2" t="n"/>
      <c r="B96" s="3" t="n"/>
      <c r="C96" s="3" t="n"/>
      <c r="D96" s="3" t="n"/>
      <c r="E96" s="3" t="n"/>
      <c r="F96" s="3" t="n"/>
      <c r="G96" s="2" t="n"/>
      <c r="H96" s="33" t="n"/>
      <c r="I96" s="2" t="n"/>
      <c r="J96" s="33" t="n"/>
      <c r="K96" s="5" t="n"/>
      <c r="L96" s="6">
        <f>IF(B96="","",1+K96)</f>
        <v/>
      </c>
      <c r="M96" s="7" t="n"/>
      <c r="N96" s="2" t="n"/>
      <c r="O96" s="2" t="n"/>
      <c r="P96" s="8" t="n"/>
      <c r="Q96" s="7" t="n"/>
      <c r="R96" s="9">
        <f>IF(B96="","",IF(I96="Confirmado","Presença confirmada",IF(I96="Recusado","Não comparecerá","Aguardando resposta")))</f>
        <v/>
      </c>
      <c r="S96" s="10">
        <f>IF(B96="","",IFERROR(IF(I96="Confirmado",1,0),0))</f>
        <v/>
      </c>
    </row>
    <row r="97" ht="24" customHeight="1">
      <c r="A97" s="2" t="n"/>
      <c r="B97" s="3" t="n"/>
      <c r="C97" s="3" t="n"/>
      <c r="D97" s="3" t="n"/>
      <c r="E97" s="3" t="n"/>
      <c r="F97" s="3" t="n"/>
      <c r="G97" s="2" t="n"/>
      <c r="H97" s="33" t="n"/>
      <c r="I97" s="2" t="n"/>
      <c r="J97" s="33" t="n"/>
      <c r="K97" s="5" t="n"/>
      <c r="L97" s="11">
        <f>IF(B97="","",1+K97)</f>
        <v/>
      </c>
      <c r="M97" s="7" t="n"/>
      <c r="N97" s="2" t="n"/>
      <c r="O97" s="2" t="n"/>
      <c r="P97" s="8" t="n"/>
      <c r="Q97" s="7" t="n"/>
      <c r="R97" s="12">
        <f>IF(B97="","",IF(I97="Confirmado","Presença confirmada",IF(I97="Recusado","Não comparecerá","Aguardando resposta")))</f>
        <v/>
      </c>
      <c r="S97" s="13">
        <f>IF(B97="","",IFERROR(IF(I97="Confirmado",1,0),0))</f>
        <v/>
      </c>
    </row>
    <row r="98" ht="24" customHeight="1">
      <c r="A98" s="2" t="n"/>
      <c r="B98" s="3" t="n"/>
      <c r="C98" s="3" t="n"/>
      <c r="D98" s="3" t="n"/>
      <c r="E98" s="3" t="n"/>
      <c r="F98" s="3" t="n"/>
      <c r="G98" s="2" t="n"/>
      <c r="H98" s="33" t="n"/>
      <c r="I98" s="2" t="n"/>
      <c r="J98" s="33" t="n"/>
      <c r="K98" s="5" t="n"/>
      <c r="L98" s="6">
        <f>IF(B98="","",1+K98)</f>
        <v/>
      </c>
      <c r="M98" s="7" t="n"/>
      <c r="N98" s="2" t="n"/>
      <c r="O98" s="2" t="n"/>
      <c r="P98" s="8" t="n"/>
      <c r="Q98" s="7" t="n"/>
      <c r="R98" s="9">
        <f>IF(B98="","",IF(I98="Confirmado","Presença confirmada",IF(I98="Recusado","Não comparecerá","Aguardando resposta")))</f>
        <v/>
      </c>
      <c r="S98" s="10">
        <f>IF(B98="","",IFERROR(IF(I98="Confirmado",1,0),0))</f>
        <v/>
      </c>
    </row>
    <row r="99" ht="24" customHeight="1">
      <c r="A99" s="2" t="n"/>
      <c r="B99" s="3" t="n"/>
      <c r="C99" s="3" t="n"/>
      <c r="D99" s="3" t="n"/>
      <c r="E99" s="3" t="n"/>
      <c r="F99" s="3" t="n"/>
      <c r="G99" s="2" t="n"/>
      <c r="H99" s="33" t="n"/>
      <c r="I99" s="2" t="n"/>
      <c r="J99" s="33" t="n"/>
      <c r="K99" s="5" t="n"/>
      <c r="L99" s="11">
        <f>IF(B99="","",1+K99)</f>
        <v/>
      </c>
      <c r="M99" s="7" t="n"/>
      <c r="N99" s="2" t="n"/>
      <c r="O99" s="2" t="n"/>
      <c r="P99" s="8" t="n"/>
      <c r="Q99" s="7" t="n"/>
      <c r="R99" s="12">
        <f>IF(B99="","",IF(I99="Confirmado","Presença confirmada",IF(I99="Recusado","Não comparecerá","Aguardando resposta")))</f>
        <v/>
      </c>
      <c r="S99" s="13">
        <f>IF(B99="","",IFERROR(IF(I99="Confirmado",1,0),0))</f>
        <v/>
      </c>
    </row>
    <row r="100" ht="24" customHeight="1">
      <c r="A100" s="2" t="n"/>
      <c r="B100" s="3" t="n"/>
      <c r="C100" s="3" t="n"/>
      <c r="D100" s="3" t="n"/>
      <c r="E100" s="3" t="n"/>
      <c r="F100" s="3" t="n"/>
      <c r="G100" s="2" t="n"/>
      <c r="H100" s="33" t="n"/>
      <c r="I100" s="2" t="n"/>
      <c r="J100" s="33" t="n"/>
      <c r="K100" s="5" t="n"/>
      <c r="L100" s="6">
        <f>IF(B100="","",1+K100)</f>
        <v/>
      </c>
      <c r="M100" s="7" t="n"/>
      <c r="N100" s="2" t="n"/>
      <c r="O100" s="2" t="n"/>
      <c r="P100" s="8" t="n"/>
      <c r="Q100" s="7" t="n"/>
      <c r="R100" s="9">
        <f>IF(B100="","",IF(I100="Confirmado","Presença confirmada",IF(I100="Recusado","Não comparecerá","Aguardando resposta")))</f>
        <v/>
      </c>
      <c r="S100" s="10">
        <f>IF(B100="","",IFERROR(IF(I100="Confirmado",1,0),0))</f>
        <v/>
      </c>
    </row>
    <row r="101" ht="24" customHeight="1">
      <c r="A101" s="2" t="n"/>
      <c r="B101" s="3" t="n"/>
      <c r="C101" s="3" t="n"/>
      <c r="D101" s="3" t="n"/>
      <c r="E101" s="3" t="n"/>
      <c r="F101" s="3" t="n"/>
      <c r="G101" s="2" t="n"/>
      <c r="H101" s="33" t="n"/>
      <c r="I101" s="2" t="n"/>
      <c r="J101" s="33" t="n"/>
      <c r="K101" s="5" t="n"/>
      <c r="L101" s="11">
        <f>IF(B101="","",1+K101)</f>
        <v/>
      </c>
      <c r="M101" s="7" t="n"/>
      <c r="N101" s="2" t="n"/>
      <c r="O101" s="2" t="n"/>
      <c r="P101" s="8" t="n"/>
      <c r="Q101" s="7" t="n"/>
      <c r="R101" s="12">
        <f>IF(B101="","",IF(I101="Confirmado","Presença confirmada",IF(I101="Recusado","Não comparecerá","Aguardando resposta")))</f>
        <v/>
      </c>
      <c r="S101" s="13">
        <f>IF(B101="","",IFERROR(IF(I101="Confirmado",1,0),0))</f>
        <v/>
      </c>
    </row>
  </sheetData>
  <autoFilter ref="A1:S101"/>
  <conditionalFormatting sqref="G2:G101">
    <cfRule type="expression" priority="1" dxfId="0">
      <formula>$G2="Sim"</formula>
    </cfRule>
    <cfRule type="expression" priority="2" dxfId="1">
      <formula>$G2="Não"</formula>
    </cfRule>
  </conditionalFormatting>
  <conditionalFormatting sqref="I2:I101">
    <cfRule type="expression" priority="3" dxfId="0">
      <formula>$I2="Confirmado"</formula>
    </cfRule>
    <cfRule type="expression" priority="4" dxfId="2">
      <formula>$I2="Pendente"</formula>
    </cfRule>
    <cfRule type="expression" priority="5" dxfId="1">
      <formula>$I2="Recusado"</formula>
    </cfRule>
  </conditionalFormatting>
  <conditionalFormatting sqref="O2:O101">
    <cfRule type="expression" priority="6" dxfId="0">
      <formula>$O2="Sim"</formula>
    </cfRule>
    <cfRule type="expression" priority="7" dxfId="1">
      <formula>$O2="Não"</formula>
    </cfRule>
  </conditionalFormatting>
  <conditionalFormatting sqref="R2:R101">
    <cfRule type="expression" priority="8" dxfId="0">
      <formula>$R2="Presença confirmada"</formula>
    </cfRule>
    <cfRule type="expression" priority="9" dxfId="1">
      <formula>$R2="Não comparecerá"</formula>
    </cfRule>
    <cfRule type="expression" priority="10" dxfId="2">
      <formula>$R2="Aguardando resposta"</formula>
    </cfRule>
  </conditionalFormatting>
  <dataValidations count="7">
    <dataValidation sqref="F2:F101" showErrorMessage="1" showInputMessage="1" allowBlank="1" type="list">
      <formula1>"Família,Amigos,Cliente,Fornecedor,Equipe"</formula1>
    </dataValidation>
    <dataValidation sqref="G2:G101" showErrorMessage="1" showInputMessage="1" allowBlank="1" type="list">
      <formula1>"Sim,Não"</formula1>
    </dataValidation>
    <dataValidation sqref="I2:I101" showErrorMessage="1" showInputMessage="1" allowBlank="1" type="list">
      <formula1>"Confirmado,Pendente,Recusado"</formula1>
    </dataValidation>
    <dataValidation sqref="K2:K101" showErrorMessage="1" showInputMessage="1" allowBlank="1" type="whole" operator="between">
      <formula1>0</formula1>
      <formula2>20</formula2>
    </dataValidation>
    <dataValidation sqref="M2:M101" showErrorMessage="1" showInputMessage="1" allowBlank="1" type="list">
      <formula1>"Sem restrição,Vegetariana,Vegana,Intolerância à lactose,Sem glúten,Outra"</formula1>
    </dataValidation>
    <dataValidation sqref="N2:N101" showErrorMessage="1" showInputMessage="1" allowBlank="1" type="whole" operator="between">
      <formula1>1</formula1>
      <formula2>99</formula2>
    </dataValidation>
    <dataValidation sqref="O2:O101" showErrorMessage="1" showInputMessage="1" allowBlank="1" type="list">
      <formula1>"Sim,Não"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9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9" customWidth="1" min="2" max="2"/>
    <col width="4" customWidth="1" min="3" max="3"/>
    <col width="18" customWidth="1" min="4" max="4"/>
    <col width="18" customWidth="1" min="5" max="5"/>
    <col width="18" customWidth="1" min="6" max="6"/>
    <col width="22" customWidth="1" min="7" max="7"/>
    <col width="18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</cols>
  <sheetData>
    <row r="1" ht="30" customHeight="1">
      <c r="A1" s="14" t="inlineStr">
        <is>
          <t>Painel Executivo — Lista de Convidados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1" t="n"/>
    </row>
    <row r="2">
      <c r="A2" s="16" t="inlineStr">
        <is>
          <t>Data do evento</t>
        </is>
      </c>
      <c r="B2" s="34" t="n">
        <v>46291</v>
      </c>
      <c r="D2" s="16" t="inlineStr">
        <is>
          <t>Base operacional preparada</t>
        </is>
      </c>
      <c r="E2" s="18" t="inlineStr">
        <is>
          <t>100 linhas de controle</t>
        </is>
      </c>
    </row>
    <row r="3">
      <c r="A3" s="1" t="inlineStr">
        <is>
          <t>Indicador</t>
        </is>
      </c>
      <c r="B3" s="1" t="inlineStr">
        <is>
          <t>Valor</t>
        </is>
      </c>
    </row>
    <row r="4">
      <c r="A4" s="16" t="inlineStr">
        <is>
          <t>Total de convidados</t>
        </is>
      </c>
      <c r="B4" s="19">
        <f>COUNTA('Convidados'!$B$2:$B$101)</f>
        <v/>
      </c>
    </row>
    <row r="5">
      <c r="A5" s="16" t="inlineStr">
        <is>
          <t>Total de pessoas esperadas</t>
        </is>
      </c>
      <c r="B5" s="19">
        <f>SUM('Convidados'!$L$2:$L$101)</f>
        <v/>
      </c>
    </row>
    <row r="6">
      <c r="A6" s="16" t="inlineStr">
        <is>
          <t>Confirmações recebidas</t>
        </is>
      </c>
      <c r="B6" s="19">
        <f>COUNTIF('Convidados'!$I$2:$I$101,"Confirmado")</f>
        <v/>
      </c>
    </row>
    <row r="7">
      <c r="A7" s="16" t="inlineStr">
        <is>
          <t>Respostas pendentes</t>
        </is>
      </c>
      <c r="B7" s="19">
        <f>COUNTIF('Convidados'!$I$2:$I$101,"Pendente")</f>
        <v/>
      </c>
    </row>
    <row r="8">
      <c r="A8" s="16" t="inlineStr">
        <is>
          <t>Recusas</t>
        </is>
      </c>
      <c r="B8" s="19">
        <f>COUNTIF('Convidados'!$I$2:$I$101,"Recusado")</f>
        <v/>
      </c>
    </row>
    <row r="9">
      <c r="A9" s="16" t="inlineStr">
        <is>
          <t>Taxa de confirmação</t>
        </is>
      </c>
      <c r="B9" s="20">
        <f>IFERROR(COUNTIF('Convidados'!$I$2:$I$101,"Confirmado")/COUNTA('Convidados'!$B$2:$B$101),0)</f>
        <v/>
      </c>
    </row>
    <row r="10">
      <c r="A10" s="16" t="inlineStr">
        <is>
          <t>Média de acompanhantes</t>
        </is>
      </c>
      <c r="B10" s="32">
        <f>IFERROR(AVERAGE('Convidados'!$K$2:$K$101),0)</f>
        <v/>
      </c>
    </row>
    <row r="11">
      <c r="A11" s="16" t="inlineStr">
        <is>
          <t>Total recebido em presentes</t>
        </is>
      </c>
      <c r="B11" s="22">
        <f>SUM('Convidados'!$P$2:$P$101)</f>
        <v/>
      </c>
    </row>
    <row r="12"/>
    <row r="13"/>
    <row r="14">
      <c r="A14" s="23" t="inlineStr">
        <is>
          <t>Categoria para consulta</t>
        </is>
      </c>
      <c r="B14" s="23" t="inlineStr">
        <is>
          <t>Meta de convidados</t>
        </is>
      </c>
      <c r="F14" s="23" t="inlineStr">
        <is>
          <t>Categoria</t>
        </is>
      </c>
      <c r="G14" s="23" t="inlineStr">
        <is>
          <t>Meta de convidados</t>
        </is>
      </c>
    </row>
    <row r="15">
      <c r="A15" s="2" t="inlineStr">
        <is>
          <t>Família</t>
        </is>
      </c>
      <c r="B15" s="18">
        <f>IFERROR(VLOOKUP(A15,$F$15:$G$19,2,FALSE),"Não encontrada")</f>
        <v/>
      </c>
      <c r="F15" s="24" t="inlineStr">
        <is>
          <t>Família</t>
        </is>
      </c>
      <c r="G15" s="24" t="n">
        <v>20</v>
      </c>
    </row>
    <row r="16">
      <c r="F16" s="25" t="inlineStr">
        <is>
          <t>Amigos</t>
        </is>
      </c>
      <c r="G16" s="25" t="n">
        <v>35</v>
      </c>
    </row>
    <row r="17">
      <c r="F17" s="24" t="inlineStr">
        <is>
          <t>Cliente</t>
        </is>
      </c>
      <c r="G17" s="24" t="n">
        <v>25</v>
      </c>
    </row>
    <row r="18">
      <c r="F18" s="25" t="inlineStr">
        <is>
          <t>Fornecedor</t>
        </is>
      </c>
      <c r="G18" s="25" t="n">
        <v>15</v>
      </c>
    </row>
    <row r="19">
      <c r="A19" s="1" t="inlineStr">
        <is>
          <t>Status RSVP</t>
        </is>
      </c>
      <c r="B19" s="1" t="inlineStr">
        <is>
          <t>Quantidade</t>
        </is>
      </c>
      <c r="D19" s="1" t="inlineStr">
        <is>
          <t>Categoria</t>
        </is>
      </c>
      <c r="E19" s="1" t="inlineStr">
        <is>
          <t>Quantidade</t>
        </is>
      </c>
      <c r="F19" s="24" t="inlineStr">
        <is>
          <t>Equipe</t>
        </is>
      </c>
      <c r="G19" s="1" t="inlineStr">
        <is>
          <t>Cidade</t>
        </is>
      </c>
      <c r="H19" s="1" t="inlineStr">
        <is>
          <t>Confirmados</t>
        </is>
      </c>
    </row>
    <row r="20">
      <c r="A20" s="24" t="inlineStr">
        <is>
          <t>Confirmado</t>
        </is>
      </c>
      <c r="B20" s="24">
        <f>COUNTIF('Convidados'!$I$2:$I$101,A20)</f>
        <v/>
      </c>
      <c r="D20" s="24" t="inlineStr">
        <is>
          <t>Família</t>
        </is>
      </c>
      <c r="E20" s="24">
        <f>COUNTIF('Convidados'!$F$2:$F$101,D20)</f>
        <v/>
      </c>
      <c r="G20" s="24" t="inlineStr">
        <is>
          <t>São Paulo/SP</t>
        </is>
      </c>
      <c r="H20" s="24">
        <f>COUNTIFS('Convidados'!$E$2:$E$101,G20,'Convidados'!$I$2:$I$101,"Confirmado")</f>
        <v/>
      </c>
    </row>
    <row r="21">
      <c r="A21" s="25" t="inlineStr">
        <is>
          <t>Pendente</t>
        </is>
      </c>
      <c r="B21" s="25">
        <f>COUNTIF('Convidados'!$I$2:$I$101,A21)</f>
        <v/>
      </c>
      <c r="D21" s="25" t="inlineStr">
        <is>
          <t>Amigos</t>
        </is>
      </c>
      <c r="E21" s="25">
        <f>COUNTIF('Convidados'!$F$2:$F$101,D21)</f>
        <v/>
      </c>
      <c r="G21" s="25" t="inlineStr">
        <is>
          <t>Rio de Janeiro/RJ</t>
        </is>
      </c>
      <c r="H21" s="25">
        <f>COUNTIFS('Convidados'!$E$2:$E$101,G21,'Convidados'!$I$2:$I$101,"Confirmado")</f>
        <v/>
      </c>
    </row>
    <row r="22">
      <c r="A22" s="24" t="inlineStr">
        <is>
          <t>Recusado</t>
        </is>
      </c>
      <c r="B22" s="24">
        <f>COUNTIF('Convidados'!$I$2:$I$101,A22)</f>
        <v/>
      </c>
      <c r="D22" s="24" t="inlineStr">
        <is>
          <t>Cliente</t>
        </is>
      </c>
      <c r="E22" s="24">
        <f>COUNTIF('Convidados'!$F$2:$F$101,D22)</f>
        <v/>
      </c>
      <c r="G22" s="24" t="inlineStr">
        <is>
          <t>Belo Horizonte/MG</t>
        </is>
      </c>
      <c r="H22" s="24">
        <f>COUNTIFS('Convidados'!$E$2:$E$101,G22,'Convidados'!$I$2:$I$101,"Confirmado")</f>
        <v/>
      </c>
    </row>
    <row r="23">
      <c r="D23" s="25" t="inlineStr">
        <is>
          <t>Fornecedor</t>
        </is>
      </c>
      <c r="E23" s="25">
        <f>COUNTIF('Convidados'!$F$2:$F$101,D23)</f>
        <v/>
      </c>
      <c r="G23" s="25" t="inlineStr">
        <is>
          <t>Curitiba/PR</t>
        </is>
      </c>
      <c r="H23" s="25">
        <f>COUNTIFS('Convidados'!$E$2:$E$101,G23,'Convidados'!$I$2:$I$101,"Confirmado")</f>
        <v/>
      </c>
    </row>
    <row r="24">
      <c r="D24" s="24" t="inlineStr">
        <is>
          <t>Equipe</t>
        </is>
      </c>
      <c r="E24" s="24">
        <f>COUNTIF('Convidados'!$F$2:$F$101,D24)</f>
        <v/>
      </c>
      <c r="G24" s="24" t="inlineStr">
        <is>
          <t>Porto Alegre/RS</t>
        </is>
      </c>
      <c r="H24" s="24">
        <f>COUNTIFS('Convidados'!$E$2:$E$101,G24,'Convidados'!$I$2:$I$101,"Confirmado")</f>
        <v/>
      </c>
    </row>
    <row r="25">
      <c r="G25" s="25" t="inlineStr">
        <is>
          <t>Salvador/BA</t>
        </is>
      </c>
      <c r="H25" s="25">
        <f>COUNTIFS('Convidados'!$E$2:$E$101,G25,'Convidados'!$I$2:$I$101,"Confirmado")</f>
        <v/>
      </c>
    </row>
    <row r="26">
      <c r="G26" s="24" t="inlineStr">
        <is>
          <t>Recife/PE</t>
        </is>
      </c>
      <c r="H26" s="24">
        <f>COUNTIFS('Convidados'!$E$2:$E$101,G26,'Convidados'!$I$2:$I$101,"Confirmado")</f>
        <v/>
      </c>
    </row>
    <row r="27">
      <c r="G27" s="25" t="inlineStr">
        <is>
          <t>Fortaleza/CE</t>
        </is>
      </c>
      <c r="H27" s="25">
        <f>COUNTIFS('Convidados'!$E$2:$E$101,G27,'Convidados'!$I$2:$I$101,"Confirmado")</f>
        <v/>
      </c>
    </row>
    <row r="28">
      <c r="G28" s="24" t="inlineStr">
        <is>
          <t>Brasília/DF</t>
        </is>
      </c>
      <c r="H28" s="24">
        <f>COUNTIFS('Convidados'!$E$2:$E$101,G28,'Convidados'!$I$2:$I$101,"Confirmado")</f>
        <v/>
      </c>
    </row>
    <row r="29">
      <c r="G29" s="25" t="inlineStr">
        <is>
          <t>Campinas/SP</t>
        </is>
      </c>
      <c r="H29" s="25">
        <f>COUNTIFS('Convidados'!$E$2:$E$101,G29,'Convidados'!$I$2:$I$101,"Confirmado")</f>
        <v/>
      </c>
    </row>
  </sheetData>
  <mergeCells count="1">
    <mergeCell ref="A1:O1"/>
  </mergeCells>
  <conditionalFormatting sqref="B6">
    <cfRule type="expression" priority="1" dxfId="0">
      <formula>B6&gt;0</formula>
    </cfRule>
  </conditionalFormatting>
  <conditionalFormatting sqref="B7">
    <cfRule type="expression" priority="2" dxfId="2">
      <formula>B7&gt;0</formula>
    </cfRule>
  </conditionalFormatting>
  <conditionalFormatting sqref="B8">
    <cfRule type="expression" priority="3" dxfId="1">
      <formula>B8&gt;0</formula>
    </cfRule>
  </conditionalFormatting>
  <dataValidations count="1">
    <dataValidation sqref="A15" showErrorMessage="1" showInputMessage="1" allowBlank="0" type="list">
      <formula1>"Família,Amigos,Cliente,Fornecedor,Equipe"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5" customWidth="1" min="2" max="2"/>
  </cols>
  <sheetData>
    <row r="1" ht="30" customHeight="1">
      <c r="A1" s="14" t="inlineStr">
        <is>
          <t>Instruções de Uso — Lista de Convidados</t>
        </is>
      </c>
      <c r="B1" s="30" t="n"/>
      <c r="C1" s="30" t="n"/>
      <c r="D1" s="30" t="n"/>
      <c r="E1" s="30" t="n"/>
      <c r="F1" s="30" t="n"/>
      <c r="G1" s="30" t="n"/>
      <c r="H1" s="31" t="n"/>
    </row>
    <row r="2"/>
    <row r="3">
      <c r="A3" s="1" t="inlineStr">
        <is>
          <t>Tópico</t>
        </is>
      </c>
      <c r="B3" s="1" t="inlineStr">
        <is>
          <t>Orientação operacional</t>
        </is>
      </c>
    </row>
    <row r="4" ht="42" customHeight="1">
      <c r="A4" s="26" t="inlineStr">
        <is>
          <t>Preenchimento</t>
        </is>
      </c>
      <c r="B4" s="27" t="inlineStr">
        <is>
          <t>Preencha somente as células amarelas da planilha Convidados. Elas representam campos de entrada editáveis.</t>
        </is>
      </c>
    </row>
    <row r="5" ht="42" customHeight="1">
      <c r="A5" s="28" t="inlineStr">
        <is>
          <t>Listas suspensas</t>
        </is>
      </c>
      <c r="B5" s="29" t="inlineStr">
        <is>
          <t>Utilize as listas suspensas para Categoria, Convite enviado?, Confirmação RSVP, Restrição alimentar e Presente recebido?.</t>
        </is>
      </c>
    </row>
    <row r="6" ht="42" customHeight="1">
      <c r="A6" s="26" t="inlineStr">
        <is>
          <t>Acompanhantes</t>
        </is>
      </c>
      <c r="B6" s="27" t="inlineStr">
        <is>
          <t>Informe acompanhantes individualmente no campo Número de acompanhantes. O Total de pessoas é calculado automaticamente.</t>
        </is>
      </c>
    </row>
    <row r="7" ht="42" customHeight="1">
      <c r="A7" s="28" t="inlineStr">
        <is>
          <t>RSVP</t>
        </is>
      </c>
      <c r="B7" s="29" t="inlineStr">
        <is>
          <t>Atualize a confirmação RSVP e a data da confirmação sempre que houver retorno do convidado.</t>
        </is>
      </c>
    </row>
    <row r="8" ht="42" customHeight="1">
      <c r="A8" s="26" t="inlineStr">
        <is>
          <t>Restrições alimentares</t>
        </is>
      </c>
      <c r="B8" s="27" t="inlineStr">
        <is>
          <t>Confirme e atualize as restrições alimentares antes do evento para apoiar o planejamento do buffet.</t>
        </is>
      </c>
    </row>
    <row r="9" ht="42" customHeight="1">
      <c r="A9" s="28" t="inlineStr">
        <is>
          <t>Dados pessoais</t>
        </is>
      </c>
      <c r="B9" s="29" t="inlineStr">
        <is>
          <t>Confira nomes, e-mails e telefones conforme boas práticas de privacidade, LGPD e orientações da ANPD.</t>
        </is>
      </c>
    </row>
    <row r="10" ht="42" customHeight="1">
      <c r="A10" s="26" t="inlineStr">
        <is>
          <t>Fórmulas</t>
        </is>
      </c>
      <c r="B10" s="27" t="inlineStr">
        <is>
          <t>Não altere as células com fórmulas nas colunas Total de pessoas, Status de presença e Percentual de confirmação.</t>
        </is>
      </c>
    </row>
    <row r="11" ht="42" customHeight="1">
      <c r="A11" s="28" t="inlineStr">
        <is>
          <t>Painel executivo</t>
        </is>
      </c>
      <c r="B11" s="29" t="inlineStr">
        <is>
          <t>Acompanhe os indicadores, metas por categoria e gráficos na planilha Resumo. Os cálculos consideram toda a faixa operacional preparada.</t>
        </is>
      </c>
    </row>
    <row r="12" ht="42" customHeight="1">
      <c r="A12" s="26" t="inlineStr">
        <is>
          <t>Data do evento</t>
        </is>
      </c>
      <c r="B12" s="27" t="inlineStr">
        <is>
          <t>A data do evento pode ser ajustada na célula amarela da planilha Resumo sem afetar os registros já cadastrados.</t>
        </is>
      </c>
    </row>
  </sheetData>
  <autoFilter ref="A3:B12"/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2026-09-08T20:12:59Z</dcterms:created>
  <dcterms:modified xmlns:dcterms="http://purl.org/dc/terms/" xmlns:xsi="http://www.w3.org/2001/XMLSchema-instance" xsi:type="dcterms:W3CDTF">2026-09-08T20:12:59Z</dcterms:modified>
</cp:coreProperties>
</file>